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l.kroulik\Desktop\"/>
    </mc:Choice>
  </mc:AlternateContent>
  <bookViews>
    <workbookView xWindow="0" yWindow="0" windowWidth="13800" windowHeight="4116" tabRatio="947" activeTab="1"/>
  </bookViews>
  <sheets>
    <sheet name="Časový pořad" sheetId="19" r:id="rId1"/>
    <sheet name="žkym03" sheetId="4" r:id="rId2"/>
    <sheet name="žkym02" sheetId="2" r:id="rId3"/>
    <sheet name="žcim03" sheetId="3" r:id="rId4"/>
    <sheet name="žcim02" sheetId="1" r:id="rId5"/>
    <sheet name="žkys01" sheetId="8" r:id="rId6"/>
    <sheet name="žkys00" sheetId="6" r:id="rId7"/>
    <sheet name="žcis01" sheetId="7" r:id="rId8"/>
    <sheet name="žcis00" sheetId="5" r:id="rId9"/>
    <sheet name="dky99" sheetId="12" r:id="rId10"/>
    <sheet name="dky98" sheetId="10" r:id="rId11"/>
    <sheet name="dci99" sheetId="11" r:id="rId12"/>
    <sheet name="dci98" sheetId="9" r:id="rId13"/>
    <sheet name="zvet" sheetId="20" r:id="rId14"/>
    <sheet name="mvet" sheetId="16" r:id="rId15"/>
    <sheet name="Družstva" sheetId="17" r:id="rId16"/>
    <sheet name="Bodování" sheetId="18" r:id="rId17"/>
    <sheet name="Vklady" sheetId="21" r:id="rId18"/>
  </sheets>
  <calcPr calcId="152511"/>
</workbook>
</file>

<file path=xl/calcChain.xml><?xml version="1.0" encoding="utf-8"?>
<calcChain xmlns="http://schemas.openxmlformats.org/spreadsheetml/2006/main">
  <c r="I12" i="18" l="1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11" i="18"/>
  <c r="G17" i="16" l="1"/>
  <c r="G14" i="16"/>
  <c r="G15" i="16"/>
  <c r="G9" i="16"/>
  <c r="G16" i="16"/>
  <c r="G18" i="16"/>
  <c r="G10" i="16"/>
  <c r="G11" i="16"/>
  <c r="D26" i="21"/>
  <c r="D27" i="21"/>
  <c r="D28" i="21"/>
  <c r="D29" i="21"/>
  <c r="D30" i="21"/>
  <c r="D31" i="21"/>
  <c r="C32" i="21"/>
  <c r="B32" i="18" l="1"/>
  <c r="B61" i="18"/>
  <c r="B78" i="18"/>
  <c r="B30" i="18"/>
  <c r="B51" i="18"/>
  <c r="B22" i="21" l="1"/>
  <c r="B12" i="18"/>
  <c r="B50" i="18"/>
  <c r="B77" i="18"/>
  <c r="D10" i="21" l="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9" i="21"/>
  <c r="G75" i="18"/>
  <c r="G79" i="18"/>
  <c r="G80" i="18"/>
  <c r="G81" i="18"/>
  <c r="G82" i="18"/>
  <c r="G83" i="18"/>
  <c r="G73" i="18"/>
  <c r="G84" i="18"/>
  <c r="G85" i="18"/>
  <c r="G86" i="18"/>
  <c r="G76" i="18"/>
  <c r="G77" i="18"/>
  <c r="G70" i="18"/>
  <c r="G87" i="18"/>
  <c r="G88" i="18"/>
  <c r="G71" i="18"/>
  <c r="G78" i="18"/>
  <c r="G74" i="18"/>
  <c r="G72" i="18"/>
  <c r="G91" i="18"/>
  <c r="G92" i="18"/>
  <c r="G89" i="18"/>
  <c r="G23" i="18"/>
  <c r="G15" i="18"/>
  <c r="G24" i="18"/>
  <c r="G25" i="18"/>
  <c r="G26" i="18"/>
  <c r="G27" i="18"/>
  <c r="G17" i="18"/>
  <c r="G14" i="18"/>
  <c r="G20" i="18"/>
  <c r="G19" i="18"/>
  <c r="G28" i="18"/>
  <c r="G12" i="18"/>
  <c r="G29" i="18"/>
  <c r="G18" i="18"/>
  <c r="G16" i="18"/>
  <c r="G30" i="18"/>
  <c r="G31" i="18"/>
  <c r="G32" i="18"/>
  <c r="G13" i="18"/>
  <c r="G11" i="18"/>
  <c r="G21" i="18"/>
  <c r="G33" i="18"/>
  <c r="G22" i="18"/>
  <c r="G52" i="18"/>
  <c r="G53" i="18"/>
  <c r="G40" i="18"/>
  <c r="G54" i="18"/>
  <c r="G55" i="18"/>
  <c r="G56" i="18"/>
  <c r="G43" i="18"/>
  <c r="G42" i="18"/>
  <c r="G57" i="18"/>
  <c r="G58" i="18"/>
  <c r="G41" i="18"/>
  <c r="G50" i="18"/>
  <c r="G46" i="18"/>
  <c r="G47" i="18"/>
  <c r="G59" i="18"/>
  <c r="G51" i="18"/>
  <c r="G60" i="18"/>
  <c r="G61" i="18"/>
  <c r="G48" i="18"/>
  <c r="G44" i="18"/>
  <c r="G45" i="18"/>
  <c r="G49" i="18"/>
  <c r="D32" i="21" l="1"/>
</calcChain>
</file>

<file path=xl/sharedStrings.xml><?xml version="1.0" encoding="utf-8"?>
<sst xmlns="http://schemas.openxmlformats.org/spreadsheetml/2006/main" count="1058" uniqueCount="516">
  <si>
    <t>vestibul ČSOB Pojišťovny Pardubice, Masarykovo náměstí</t>
  </si>
  <si>
    <t>500 m žáci mladší                </t>
  </si>
  <si>
    <t>Posádka</t>
  </si>
  <si>
    <t>Klub</t>
  </si>
  <si>
    <t>Čas</t>
  </si>
  <si>
    <t>1.</t>
  </si>
  <si>
    <t>2.</t>
  </si>
  <si>
    <t>3.</t>
  </si>
  <si>
    <t>4.</t>
  </si>
  <si>
    <t>5.</t>
  </si>
  <si>
    <t>6.</t>
  </si>
  <si>
    <t>7.</t>
  </si>
  <si>
    <t>500 m žákyně mladší                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</si>
  <si>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</si>
  <si>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</si>
  <si>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</si>
  <si>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</si>
  <si>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</si>
  <si>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</si>
  <si>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</si>
  <si>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</si>
  <si>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</si>
  <si>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1000 m žáci starší              </t>
  </si>
  <si>
    <t>1000 m žákyně starší              </t>
  </si>
  <si>
    <t>2000 m dorostenci          </t>
  </si>
  <si>
    <t>2000 m dorostenky        </t>
  </si>
  <si>
    <t>Ročník</t>
  </si>
  <si>
    <t>1000 masters  M  </t>
  </si>
  <si>
    <t>POSÁDKA</t>
  </si>
  <si>
    <t>Průměr</t>
  </si>
  <si>
    <t>Soutěží čtyřčlenné družstvo ve složení 2 muži (chlapci) a 2 ženy (dívky) na trati 500m.</t>
  </si>
  <si>
    <t>Sčítá se společný výsledek celého týmu. Zúčastnit se mohou libovolná družstva.</t>
  </si>
  <si>
    <t>Startovné za tým 100,-Kč</t>
  </si>
  <si>
    <t>Bodování družstev</t>
  </si>
  <si>
    <t>Bodování -  7, 5, 4, 3, 2, 1</t>
  </si>
  <si>
    <t>Kategorie</t>
  </si>
  <si>
    <t>Celkem</t>
  </si>
  <si>
    <t>Pořadí</t>
  </si>
  <si>
    <t>Pardubické vánoční trenažéry</t>
  </si>
  <si>
    <t>17.</t>
  </si>
  <si>
    <t>18.</t>
  </si>
  <si>
    <t>Kategorie:</t>
  </si>
  <si>
    <t>veteránky</t>
  </si>
  <si>
    <t>veteráni</t>
  </si>
  <si>
    <t>1000 masters  Ž  </t>
  </si>
  <si>
    <t>hod</t>
  </si>
  <si>
    <t>min</t>
  </si>
  <si>
    <t>PŘEDBĚŽNÝ ČASOVÝ POŘAD</t>
  </si>
  <si>
    <t>VKLADY</t>
  </si>
  <si>
    <t>JEDNOTLIVCI</t>
  </si>
  <si>
    <t>Závodníků</t>
  </si>
  <si>
    <t>Vklad</t>
  </si>
  <si>
    <t>CELKEM</t>
  </si>
  <si>
    <t>  r.2000</t>
  </si>
  <si>
    <t>jízd</t>
  </si>
  <si>
    <t>Vložený závod</t>
  </si>
  <si>
    <t>  r.2001</t>
  </si>
  <si>
    <t>  r.1999</t>
  </si>
  <si>
    <t>  r.1998</t>
  </si>
  <si>
    <t>Družstva ml.</t>
  </si>
  <si>
    <t>Družstva st.</t>
  </si>
  <si>
    <t>Družstva dci.</t>
  </si>
  <si>
    <t>00</t>
  </si>
  <si>
    <t>05</t>
  </si>
  <si>
    <t>40</t>
  </si>
  <si>
    <t>  r.2002</t>
  </si>
  <si>
    <t>žkym 02</t>
  </si>
  <si>
    <t>žcim 02</t>
  </si>
  <si>
    <t>žkys 00</t>
  </si>
  <si>
    <t>žcis 00</t>
  </si>
  <si>
    <t>dky 98</t>
  </si>
  <si>
    <t>dci 98</t>
  </si>
  <si>
    <t>Žactvo mladší</t>
  </si>
  <si>
    <t>Žactvo starší</t>
  </si>
  <si>
    <t>Dorost</t>
  </si>
  <si>
    <t xml:space="preserve">Družstva jky, jři, ženy, muži </t>
  </si>
  <si>
    <t>Mecka David</t>
  </si>
  <si>
    <t>Vaněk Jiří</t>
  </si>
  <si>
    <t>Bartel Jakub</t>
  </si>
  <si>
    <t>Franek Antonín</t>
  </si>
  <si>
    <t>50</t>
  </si>
  <si>
    <t>30</t>
  </si>
  <si>
    <t>10</t>
  </si>
  <si>
    <t>20</t>
  </si>
  <si>
    <t>žky ml 11  2003</t>
  </si>
  <si>
    <t>žky ml 12  2002</t>
  </si>
  <si>
    <t>žci ml  11  2003</t>
  </si>
  <si>
    <t>žci ml 12   2002</t>
  </si>
  <si>
    <t>žky st 13   2001</t>
  </si>
  <si>
    <t>žky st 14   2000</t>
  </si>
  <si>
    <t>žci st 13    2001</t>
  </si>
  <si>
    <t>žci st 14    2000</t>
  </si>
  <si>
    <t>dky 15      1999</t>
  </si>
  <si>
    <t>dky 16      1998</t>
  </si>
  <si>
    <t>dci 15        1999</t>
  </si>
  <si>
    <t>dci 16        1998</t>
  </si>
  <si>
    <t>Mládež  nejmladší - ročníky 2002 a 2003 - 4x 500m</t>
  </si>
  <si>
    <t>Mládež starší- ročníky 2000 a 2001  - 4x 500m</t>
  </si>
  <si>
    <t>Dci a dky  1999 - 1998 - 4x 500m</t>
  </si>
  <si>
    <t>jky, jři, ženy, muži -  1997 a starší</t>
  </si>
  <si>
    <t>žkym 03</t>
  </si>
  <si>
    <t>žcim 03</t>
  </si>
  <si>
    <t>žkys 01</t>
  </si>
  <si>
    <t>žcis 01</t>
  </si>
  <si>
    <t>dky 99</t>
  </si>
  <si>
    <t>dci 99</t>
  </si>
  <si>
    <t xml:space="preserve">Sobota 21.12.2013 od 10:00 hod. </t>
  </si>
  <si>
    <t xml:space="preserve">Sobota 21.12.2013 od 15:00 hod. </t>
  </si>
  <si>
    <t>  r.2003</t>
  </si>
  <si>
    <t>r. 83 a starší</t>
  </si>
  <si>
    <t>Jiskra Třeboň</t>
  </si>
  <si>
    <t>VK Perun Ostrava</t>
  </si>
  <si>
    <t>VK Smichov</t>
  </si>
  <si>
    <t xml:space="preserve">Krakuvčíková Natálie </t>
  </si>
  <si>
    <t>VK Lysá</t>
  </si>
  <si>
    <t>Součková Marie</t>
  </si>
  <si>
    <t>Bízková Dominika</t>
  </si>
  <si>
    <t>Šoukalová Anna</t>
  </si>
  <si>
    <t>Vejlupková Jitka</t>
  </si>
  <si>
    <t>Zavadilová Alžběta</t>
  </si>
  <si>
    <t>Malinovská Klára</t>
  </si>
  <si>
    <t>Sloupová Eva</t>
  </si>
  <si>
    <t>Macková Kristýna</t>
  </si>
  <si>
    <t>Melichar Jan</t>
  </si>
  <si>
    <t>Mráz Tomáš</t>
  </si>
  <si>
    <t>Burian Filip</t>
  </si>
  <si>
    <t>Faldus Adam</t>
  </si>
  <si>
    <t>Kalina Matěj</t>
  </si>
  <si>
    <t>Vejlupek Jiří</t>
  </si>
  <si>
    <t>Klusoň Daniel</t>
  </si>
  <si>
    <t>Brynych Hynek</t>
  </si>
  <si>
    <t>Hejňák David</t>
  </si>
  <si>
    <t xml:space="preserve">Chaloupka Šimon </t>
  </si>
  <si>
    <t>Sadílek Ondřej</t>
  </si>
  <si>
    <t>Kavan Vavřinec</t>
  </si>
  <si>
    <t>Jansa David</t>
  </si>
  <si>
    <t>Voříšek Jan</t>
  </si>
  <si>
    <t>ČVK Pardubice</t>
  </si>
  <si>
    <t>Harald Steininger 1999,Mathias Nowak 2000,Chiara Halama 1998,Lisa Howara 1998</t>
  </si>
  <si>
    <t>Korneuburger Ruderverein Alemannia</t>
  </si>
  <si>
    <t xml:space="preserve">Alemannia Korneuburger </t>
  </si>
  <si>
    <t>Pardubice</t>
  </si>
  <si>
    <t>Trojan Matouš</t>
  </si>
  <si>
    <t>Novotný Vojtěch</t>
  </si>
  <si>
    <t>Bureš Martin</t>
  </si>
  <si>
    <t>Begera Filip</t>
  </si>
  <si>
    <t>Hauk Petr</t>
  </si>
  <si>
    <t>Špaček  Radim</t>
  </si>
  <si>
    <t>Vodseďálek David</t>
  </si>
  <si>
    <t>Dvořák Vojtěch</t>
  </si>
  <si>
    <t>Šindelář Matěj</t>
  </si>
  <si>
    <t>Hrdinka Vojtěch</t>
  </si>
  <si>
    <t>Jankovič Jakub</t>
  </si>
  <si>
    <t>Bartošek Jan</t>
  </si>
  <si>
    <t>Orts Daniel</t>
  </si>
  <si>
    <t>Váňa Petr</t>
  </si>
  <si>
    <t>Halama Matěj</t>
  </si>
  <si>
    <t>Kristl Jan</t>
  </si>
  <si>
    <t>Kasal Marek</t>
  </si>
  <si>
    <t>Krstovský Kevin Filip</t>
  </si>
  <si>
    <t>Chemička Ústí n.L.</t>
  </si>
  <si>
    <t xml:space="preserve">Grézl Filip              </t>
  </si>
  <si>
    <t>ČVK Praha</t>
  </si>
  <si>
    <t xml:space="preserve">Gubien Jakub              </t>
  </si>
  <si>
    <t xml:space="preserve">Malák David               </t>
  </si>
  <si>
    <t xml:space="preserve">Malák Filip  </t>
  </si>
  <si>
    <t xml:space="preserve">Němeček Zdeněk  </t>
  </si>
  <si>
    <t xml:space="preserve">Pelant Ondřej       </t>
  </si>
  <si>
    <t xml:space="preserve">Ruszányuk Jánoš        </t>
  </si>
  <si>
    <t xml:space="preserve">Mahler Gabriel </t>
  </si>
  <si>
    <t xml:space="preserve">Reinhard Vilém </t>
  </si>
  <si>
    <t xml:space="preserve">Řehořek Marek </t>
  </si>
  <si>
    <t xml:space="preserve">Šetina Vojtěch </t>
  </si>
  <si>
    <t xml:space="preserve">Wirth Oskar </t>
  </si>
  <si>
    <t xml:space="preserve">Zadražil Jan </t>
  </si>
  <si>
    <t xml:space="preserve">Zmatlík Jakub </t>
  </si>
  <si>
    <t>Hájková Andrea</t>
  </si>
  <si>
    <t>Hnízdilová Karolína</t>
  </si>
  <si>
    <t>Rezková Lucie</t>
  </si>
  <si>
    <t>Štefková Marie</t>
  </si>
  <si>
    <t>Kv Kondor Brandýs</t>
  </si>
  <si>
    <t>DL Ponorka Pardubice</t>
  </si>
  <si>
    <t>Hradecký klub veslařů</t>
  </si>
  <si>
    <t>TJ Neratovice</t>
  </si>
  <si>
    <t>VK Slavia Praha</t>
  </si>
  <si>
    <t>Krucká Lenka</t>
  </si>
  <si>
    <t>VK Slavoj Litoměřice</t>
  </si>
  <si>
    <t xml:space="preserve">Hanzík Matěj </t>
  </si>
  <si>
    <t>Bělohlávek Matouš</t>
  </si>
  <si>
    <t xml:space="preserve">Smutková Adéla </t>
  </si>
  <si>
    <t>Vejmolová Kristýna</t>
  </si>
  <si>
    <t xml:space="preserve">Votruba Vojtěch </t>
  </si>
  <si>
    <t xml:space="preserve">Prokeš Jan </t>
  </si>
  <si>
    <t xml:space="preserve">Henzl Daniel              </t>
  </si>
  <si>
    <t xml:space="preserve">Čermák Ondřej </t>
  </si>
  <si>
    <t xml:space="preserve">Matušík Patrik </t>
  </si>
  <si>
    <t xml:space="preserve">Horák Adam </t>
  </si>
  <si>
    <t>Benda Ondřej</t>
  </si>
  <si>
    <t xml:space="preserve">Koval Tomáš </t>
  </si>
  <si>
    <t>Bartušek Jakub</t>
  </si>
  <si>
    <t>Zelinková Tereza</t>
  </si>
  <si>
    <t xml:space="preserve">Štefan Petr </t>
  </si>
  <si>
    <t xml:space="preserve">Budil Matyáš  </t>
  </si>
  <si>
    <t xml:space="preserve">Ježek Tomáš </t>
  </si>
  <si>
    <t>VK Vajgar Jindřichův Hradec</t>
  </si>
  <si>
    <t>Gajdůšek Tomáš</t>
  </si>
  <si>
    <t>VK Přerov</t>
  </si>
  <si>
    <t>Sochůrková Apolena</t>
  </si>
  <si>
    <t>Brožík Adam</t>
  </si>
  <si>
    <t>Troníček Michal</t>
  </si>
  <si>
    <t>Pivková Kateřina</t>
  </si>
  <si>
    <t>Jelínek Tomáš</t>
  </si>
  <si>
    <t xml:space="preserve">Kolářová Valentýna   </t>
  </si>
  <si>
    <t>Gymnázium Hejčín</t>
  </si>
  <si>
    <t xml:space="preserve">Ponikelská Dita       </t>
  </si>
  <si>
    <t>ZŠ Stupkova</t>
  </si>
  <si>
    <t>VK Bohemians Praha</t>
  </si>
  <si>
    <t xml:space="preserve">Brázdová Karolína  </t>
  </si>
  <si>
    <t>VK Olomouc</t>
  </si>
  <si>
    <t>Truhlářová Lucie</t>
  </si>
  <si>
    <t xml:space="preserve">Šmídová Kateřina </t>
  </si>
  <si>
    <t xml:space="preserve">Zbořilová Markéta </t>
  </si>
  <si>
    <t xml:space="preserve">Masařová Tereza </t>
  </si>
  <si>
    <t>Michalčíková Tereza</t>
  </si>
  <si>
    <t xml:space="preserve">Hlaváčová Anna </t>
  </si>
  <si>
    <t xml:space="preserve">Zdráhalová Adéla </t>
  </si>
  <si>
    <t xml:space="preserve">Mecka David </t>
  </si>
  <si>
    <t xml:space="preserve">Piškula Michael </t>
  </si>
  <si>
    <t xml:space="preserve">Lorenc Matěj </t>
  </si>
  <si>
    <t xml:space="preserve">Zdráhal Adam </t>
  </si>
  <si>
    <t xml:space="preserve">Feit Tomáš </t>
  </si>
  <si>
    <t>Tesařík Vojtěch</t>
  </si>
  <si>
    <t xml:space="preserve">Opluštil Lubomír </t>
  </si>
  <si>
    <t xml:space="preserve">Vaněk Jiří </t>
  </si>
  <si>
    <t xml:space="preserve">Janalík Vojtěch </t>
  </si>
  <si>
    <t xml:space="preserve">Rukriegel Filip </t>
  </si>
  <si>
    <t xml:space="preserve">Kučera Antonín  </t>
  </si>
  <si>
    <t xml:space="preserve">Kuchař Petr  </t>
  </si>
  <si>
    <t xml:space="preserve">Pekárková Petra </t>
  </si>
  <si>
    <t>VK Lokomotiva Nymburk</t>
  </si>
  <si>
    <t xml:space="preserve">Kropáčková Nikola </t>
  </si>
  <si>
    <t xml:space="preserve">Kulhánková Natálie </t>
  </si>
  <si>
    <t xml:space="preserve">Hammera Norbert </t>
  </si>
  <si>
    <t xml:space="preserve">Kolář Ondřej </t>
  </si>
  <si>
    <t>VKO Louny</t>
  </si>
  <si>
    <t>Komůrková Michala</t>
  </si>
  <si>
    <t>Pospíšilová Petra</t>
  </si>
  <si>
    <t>Jandová Barbora</t>
  </si>
  <si>
    <t>Lavičková Hana</t>
  </si>
  <si>
    <t>David Lukáš</t>
  </si>
  <si>
    <t>Perutka Bohumil</t>
  </si>
  <si>
    <t>Kašková Ivana</t>
  </si>
  <si>
    <t>Trávníčková Barbora</t>
  </si>
  <si>
    <t>Jánská Sabina</t>
  </si>
  <si>
    <t>Bláha Petr</t>
  </si>
  <si>
    <t>Leško Jan </t>
  </si>
  <si>
    <t>Neumann David </t>
  </si>
  <si>
    <t>Helšus Jan</t>
  </si>
  <si>
    <t>Lacina Martin </t>
  </si>
  <si>
    <t>Lacina Martin, Leško Jan, Kašková Ivana, Jánská Sabina</t>
  </si>
  <si>
    <t xml:space="preserve">SVK Břeclav </t>
  </si>
  <si>
    <t>SVK Břeclav</t>
  </si>
  <si>
    <t>KVS Štětí</t>
  </si>
  <si>
    <t>Kynšt Matyáš</t>
  </si>
  <si>
    <t>VK Spartak Boletice n.L</t>
  </si>
  <si>
    <t>Kynštová Magdaléna</t>
  </si>
  <si>
    <t>DTJ Hradecký klub veslařů</t>
  </si>
  <si>
    <t>Brůna Filip</t>
  </si>
  <si>
    <t>VK Smíchov</t>
  </si>
  <si>
    <t>Gaži Oliver</t>
  </si>
  <si>
    <t>Uhl Martin</t>
  </si>
  <si>
    <t>Vávra Tomáš</t>
  </si>
  <si>
    <t>Vostatek Matyáš</t>
  </si>
  <si>
    <t>Fára Kryštof</t>
  </si>
  <si>
    <t>Janáček Zdeněk</t>
  </si>
  <si>
    <t>Jandl  Jiří</t>
  </si>
  <si>
    <t>Košař Prokop</t>
  </si>
  <si>
    <t>Pazdera Jiří</t>
  </si>
  <si>
    <t>Silin Nikolai</t>
  </si>
  <si>
    <t>Činková Veronika</t>
  </si>
  <si>
    <t xml:space="preserve">Metelková Sára </t>
  </si>
  <si>
    <t>Nejedlová Vanda</t>
  </si>
  <si>
    <t>Chlápková Agáta</t>
  </si>
  <si>
    <t>Durilová Kristýna</t>
  </si>
  <si>
    <t>Chmátalová Eliška</t>
  </si>
  <si>
    <t>Piskáčková Alice</t>
  </si>
  <si>
    <t>Opršalová Aneta</t>
  </si>
  <si>
    <t>Vokrouhlecká Ema</t>
  </si>
  <si>
    <t xml:space="preserve">Vokrouhlecká Anna </t>
  </si>
  <si>
    <t>Dědek Vlastimil</t>
  </si>
  <si>
    <t xml:space="preserve">Pazdera Pavel  </t>
  </si>
  <si>
    <t xml:space="preserve">Lednický Martin </t>
  </si>
  <si>
    <t xml:space="preserve">Lednický Matyáš </t>
  </si>
  <si>
    <t xml:space="preserve">Dědek Vojtěch  </t>
  </si>
  <si>
    <t xml:space="preserve">Adamička Michal  </t>
  </si>
  <si>
    <t xml:space="preserve">Andělová Eliška               </t>
  </si>
  <si>
    <t xml:space="preserve">Pospíšil Adam        </t>
  </si>
  <si>
    <t xml:space="preserve">Berka Jan               </t>
  </si>
  <si>
    <t xml:space="preserve">Brož Daniel                   </t>
  </si>
  <si>
    <t xml:space="preserve">Svoboda Petr             </t>
  </si>
  <si>
    <t xml:space="preserve">Šedina David               </t>
  </si>
  <si>
    <t xml:space="preserve">Fára Martin                   </t>
  </si>
  <si>
    <t xml:space="preserve">Nepraš Jiří </t>
  </si>
  <si>
    <t xml:space="preserve">Novotný Marek    </t>
  </si>
  <si>
    <t xml:space="preserve">Chval Martin          </t>
  </si>
  <si>
    <t xml:space="preserve">Doležal Jakub             </t>
  </si>
  <si>
    <t xml:space="preserve">Suk Rudolf              </t>
  </si>
  <si>
    <t xml:space="preserve">Demeter Samuel   </t>
  </si>
  <si>
    <t>Jirásková Adéla</t>
  </si>
  <si>
    <t>Gwozdiaková Petra</t>
  </si>
  <si>
    <t>Šindlerová Jindřiška</t>
  </si>
  <si>
    <t>Chmelař Boris</t>
  </si>
  <si>
    <t>Jung Ondřej</t>
  </si>
  <si>
    <t>Kiacová Veronika</t>
  </si>
  <si>
    <t>Sokolová Natálka</t>
  </si>
  <si>
    <t xml:space="preserve">Henebergová Klára </t>
  </si>
  <si>
    <t xml:space="preserve">Nosková Julie </t>
  </si>
  <si>
    <t xml:space="preserve">Drnková Anna </t>
  </si>
  <si>
    <t>Žižková Klára  </t>
  </si>
  <si>
    <t xml:space="preserve">Melská Tereza </t>
  </si>
  <si>
    <t xml:space="preserve">Mertlová Monika </t>
  </si>
  <si>
    <t xml:space="preserve">Kohoutová Simona </t>
  </si>
  <si>
    <t xml:space="preserve">Klímová Iva </t>
  </si>
  <si>
    <t xml:space="preserve">Janovská Tereza </t>
  </si>
  <si>
    <t xml:space="preserve">Červenáková Jana </t>
  </si>
  <si>
    <t xml:space="preserve">Moravcová Kateřina </t>
  </si>
  <si>
    <t xml:space="preserve">Veitová Natálie </t>
  </si>
  <si>
    <t xml:space="preserve">Žejglicová Lea </t>
  </si>
  <si>
    <t xml:space="preserve">Mertová Natálie </t>
  </si>
  <si>
    <t xml:space="preserve">Novák Dan </t>
  </si>
  <si>
    <t xml:space="preserve">Přinesdomů Miroslav </t>
  </si>
  <si>
    <t xml:space="preserve">Novotný Tomáš </t>
  </si>
  <si>
    <t xml:space="preserve">Doleček Ondřej </t>
  </si>
  <si>
    <t xml:space="preserve">Bohata Tomáš </t>
  </si>
  <si>
    <t xml:space="preserve">Weber Adrien </t>
  </si>
  <si>
    <t xml:space="preserve">Maryška Ondřej </t>
  </si>
  <si>
    <t xml:space="preserve">Staněk Radim </t>
  </si>
  <si>
    <t xml:space="preserve">Šuster Max Josef </t>
  </si>
  <si>
    <t xml:space="preserve">Snášel Filip </t>
  </si>
  <si>
    <t xml:space="preserve">Čížek  Petr </t>
  </si>
  <si>
    <t xml:space="preserve">Rychnovský Matyáš </t>
  </si>
  <si>
    <t xml:space="preserve">Sedlák Martin </t>
  </si>
  <si>
    <t xml:space="preserve">Duži Václav </t>
  </si>
  <si>
    <t xml:space="preserve">Rosol Matěj </t>
  </si>
  <si>
    <t xml:space="preserve">Novotný Roman </t>
  </si>
  <si>
    <t xml:space="preserve">Jedlička Adam </t>
  </si>
  <si>
    <t xml:space="preserve">Drobil Tomáš </t>
  </si>
  <si>
    <t xml:space="preserve">Žákovec Filip </t>
  </si>
  <si>
    <t xml:space="preserve">Jaroš Michal  </t>
  </si>
  <si>
    <t xml:space="preserve">Sviták Jirka </t>
  </si>
  <si>
    <t xml:space="preserve">Vaněk Dominik </t>
  </si>
  <si>
    <t xml:space="preserve">Helešic Matěj </t>
  </si>
  <si>
    <t xml:space="preserve">Vlašic Timon </t>
  </si>
  <si>
    <t xml:space="preserve">Turek Jan </t>
  </si>
  <si>
    <t xml:space="preserve">Kubík Dany </t>
  </si>
  <si>
    <t xml:space="preserve">Sklenář Ondřej </t>
  </si>
  <si>
    <t xml:space="preserve">Svoboda Roman </t>
  </si>
  <si>
    <t xml:space="preserve">Kubačtová Nikola </t>
  </si>
  <si>
    <t xml:space="preserve">Klímová Hana </t>
  </si>
  <si>
    <t xml:space="preserve">Zderadíčková Kateřina </t>
  </si>
  <si>
    <t xml:space="preserve">Drahošová Natálie </t>
  </si>
  <si>
    <t xml:space="preserve">Rejdová Karolína </t>
  </si>
  <si>
    <t xml:space="preserve">Krajčová Viktorie </t>
  </si>
  <si>
    <t xml:space="preserve">Vrabelová Barbora </t>
  </si>
  <si>
    <t xml:space="preserve">Zimová Eva </t>
  </si>
  <si>
    <t xml:space="preserve">Cabrnochová  Anička </t>
  </si>
  <si>
    <t xml:space="preserve">Křivská Aneta </t>
  </si>
  <si>
    <t xml:space="preserve">Kešnarová Barbora </t>
  </si>
  <si>
    <t xml:space="preserve">Hlavinková Tereza </t>
  </si>
  <si>
    <t xml:space="preserve">Nešlehová Hana </t>
  </si>
  <si>
    <t xml:space="preserve">Sivková Eliška </t>
  </si>
  <si>
    <t xml:space="preserve">Šindlerová Štěpánka </t>
  </si>
  <si>
    <t xml:space="preserve">Andrlíková Natálie </t>
  </si>
  <si>
    <t xml:space="preserve">Novotná Nela </t>
  </si>
  <si>
    <t xml:space="preserve">Mastíková Andrea </t>
  </si>
  <si>
    <t xml:space="preserve">Malovcová Nikola </t>
  </si>
  <si>
    <t xml:space="preserve">Schaidtová Natálie </t>
  </si>
  <si>
    <t xml:space="preserve">Černá Adriana </t>
  </si>
  <si>
    <t xml:space="preserve">Bohatová Barbora </t>
  </si>
  <si>
    <t xml:space="preserve">Dýbová Markéta </t>
  </si>
  <si>
    <t xml:space="preserve">Fejková Adéla </t>
  </si>
  <si>
    <t xml:space="preserve">Pospíšilová Michala </t>
  </si>
  <si>
    <t xml:space="preserve">Zedníková Bára </t>
  </si>
  <si>
    <t xml:space="preserve">Pěnkava Dan </t>
  </si>
  <si>
    <t xml:space="preserve">Valcic Leon </t>
  </si>
  <si>
    <t xml:space="preserve">Langmaier Zdeněk </t>
  </si>
  <si>
    <t xml:space="preserve">Příhoda Tomáš </t>
  </si>
  <si>
    <t xml:space="preserve">Šams Marek </t>
  </si>
  <si>
    <t xml:space="preserve">Kafka Jakub </t>
  </si>
  <si>
    <t xml:space="preserve">Michl Marek </t>
  </si>
  <si>
    <t xml:space="preserve">Hamidouche Sofian </t>
  </si>
  <si>
    <t xml:space="preserve">Matušík Matyáš </t>
  </si>
  <si>
    <t xml:space="preserve">Mašata Matěj </t>
  </si>
  <si>
    <t xml:space="preserve">Čekal Albert </t>
  </si>
  <si>
    <t xml:space="preserve">Picka Vojtěch </t>
  </si>
  <si>
    <t xml:space="preserve">Kubíček Martin </t>
  </si>
  <si>
    <t xml:space="preserve">Tomek Kristián </t>
  </si>
  <si>
    <t xml:space="preserve">Maťejovský  Jan </t>
  </si>
  <si>
    <t xml:space="preserve">Hošek Jan </t>
  </si>
  <si>
    <t xml:space="preserve">Panáček Lukáš </t>
  </si>
  <si>
    <t xml:space="preserve">Rylich Lukáš </t>
  </si>
  <si>
    <t xml:space="preserve">Nešpor Lukáš </t>
  </si>
  <si>
    <t xml:space="preserve">Jurčík Adam </t>
  </si>
  <si>
    <t xml:space="preserve">Zubík Martin </t>
  </si>
  <si>
    <t xml:space="preserve">Nos Kristián </t>
  </si>
  <si>
    <t xml:space="preserve">Nowak Mathias </t>
  </si>
  <si>
    <t xml:space="preserve">Konschill Tadeáš </t>
  </si>
  <si>
    <t xml:space="preserve">Pacholík Marek </t>
  </si>
  <si>
    <t xml:space="preserve">Sas Vjačeslav </t>
  </si>
  <si>
    <t xml:space="preserve">Fojtík Jaroslav </t>
  </si>
  <si>
    <t xml:space="preserve">Máca Radek </t>
  </si>
  <si>
    <t xml:space="preserve">Palička Tomáš </t>
  </si>
  <si>
    <t xml:space="preserve">Chleboun Jan </t>
  </si>
  <si>
    <t xml:space="preserve">Martínek Petr </t>
  </si>
  <si>
    <t xml:space="preserve">Petřík Lukáš </t>
  </si>
  <si>
    <t xml:space="preserve">Kopčil Adam </t>
  </si>
  <si>
    <t xml:space="preserve">Petkov Martin </t>
  </si>
  <si>
    <t xml:space="preserve">Vančura Michal </t>
  </si>
  <si>
    <t xml:space="preserve">Nosek Jakub </t>
  </si>
  <si>
    <t xml:space="preserve">Maryška Petr </t>
  </si>
  <si>
    <t xml:space="preserve">Klaus Tomáš </t>
  </si>
  <si>
    <t xml:space="preserve">Valečka  Filip </t>
  </si>
  <si>
    <t xml:space="preserve">Marek Jakub </t>
  </si>
  <si>
    <t xml:space="preserve">Hertl Matyáš </t>
  </si>
  <si>
    <t xml:space="preserve">Čihovský Matěj </t>
  </si>
  <si>
    <t xml:space="preserve">Holbík Jan </t>
  </si>
  <si>
    <t xml:space="preserve">Neděla Dalibor </t>
  </si>
  <si>
    <t xml:space="preserve">Velc Matěj </t>
  </si>
  <si>
    <t xml:space="preserve">Valcic Jelena </t>
  </si>
  <si>
    <t xml:space="preserve">Pilwax Sophia </t>
  </si>
  <si>
    <t xml:space="preserve">Kavanová Eliška </t>
  </si>
  <si>
    <t xml:space="preserve">Halama Chiara </t>
  </si>
  <si>
    <t xml:space="preserve">Howara Lisa </t>
  </si>
  <si>
    <t xml:space="preserve">Nešlehová Lenka </t>
  </si>
  <si>
    <t xml:space="preserve">Solich Filip </t>
  </si>
  <si>
    <t xml:space="preserve">Steininger Harald </t>
  </si>
  <si>
    <t xml:space="preserve">Teplík Ondřej </t>
  </si>
  <si>
    <t xml:space="preserve">Psota Jan </t>
  </si>
  <si>
    <t xml:space="preserve">Novotný Jan </t>
  </si>
  <si>
    <t xml:space="preserve">Helešic Matouš </t>
  </si>
  <si>
    <t xml:space="preserve">Rozbora Šimon </t>
  </si>
  <si>
    <t xml:space="preserve">Zábrodský Martin </t>
  </si>
  <si>
    <t xml:space="preserve">Heger Vít </t>
  </si>
  <si>
    <t xml:space="preserve">Kotlan Matěj            </t>
  </si>
  <si>
    <t xml:space="preserve">Anděl David       </t>
  </si>
  <si>
    <t xml:space="preserve">Hanžl Jiří     </t>
  </si>
  <si>
    <t xml:space="preserve">Kučera Jakub </t>
  </si>
  <si>
    <t xml:space="preserve">Srnka Matouš </t>
  </si>
  <si>
    <t xml:space="preserve">Hubinský Tomáš </t>
  </si>
  <si>
    <t xml:space="preserve">Víšek Matěj </t>
  </si>
  <si>
    <t xml:space="preserve">Svoboda Tomáš </t>
  </si>
  <si>
    <t xml:space="preserve">Schmidt Petr </t>
  </si>
  <si>
    <t>Klimovič Jakub  </t>
  </si>
  <si>
    <t xml:space="preserve">Horáková Eva </t>
  </si>
  <si>
    <t xml:space="preserve">Suh Martina </t>
  </si>
  <si>
    <t xml:space="preserve">Hunek Milos </t>
  </si>
  <si>
    <t>Podzimek Lukáš</t>
  </si>
  <si>
    <t xml:space="preserve">Jedlička Jiří </t>
  </si>
  <si>
    <t xml:space="preserve">Mička Antonín </t>
  </si>
  <si>
    <t xml:space="preserve">Malý Lukáš </t>
  </si>
  <si>
    <t xml:space="preserve">Krivonos Semion </t>
  </si>
  <si>
    <t xml:space="preserve">Geiger Jiří </t>
  </si>
  <si>
    <t>Pospíšilová Anna</t>
  </si>
  <si>
    <t>Vk Olomouc</t>
  </si>
  <si>
    <t xml:space="preserve">Kiezler Michal </t>
  </si>
  <si>
    <t>Zeman Jakub</t>
  </si>
  <si>
    <t>Filip Jan</t>
  </si>
  <si>
    <t>Doušová Eliška</t>
  </si>
  <si>
    <t xml:space="preserve">Černý Jakub </t>
  </si>
  <si>
    <t>Zavadil Jan</t>
  </si>
  <si>
    <t>Zemková Lenka</t>
  </si>
  <si>
    <t>Vondráček Jan</t>
  </si>
  <si>
    <t>Ringelhánová Lenka</t>
  </si>
  <si>
    <t>Valsa Václav</t>
  </si>
  <si>
    <t>Ryžík Vitězslav</t>
  </si>
  <si>
    <t>Litoměřice</t>
  </si>
  <si>
    <t>Novotný Roman</t>
  </si>
  <si>
    <t>KVM Mělník</t>
  </si>
  <si>
    <t>Nešleha Jiří</t>
  </si>
  <si>
    <t>-</t>
  </si>
  <si>
    <t>Doležal jakub</t>
  </si>
  <si>
    <t>Smíchov</t>
  </si>
  <si>
    <t>Třeboň</t>
  </si>
  <si>
    <t>Kastlová Lucie II</t>
  </si>
  <si>
    <t>Boletice</t>
  </si>
  <si>
    <t>Kubrycht Martin ml</t>
  </si>
  <si>
    <t>Marek Řehořek, vojtěch Šetina, karolína Hnízdilová, marie Štefková</t>
  </si>
  <si>
    <t>Oskar Wirth, Jakub Zmatlík, Lucie Rezková, Andrea Hájková</t>
  </si>
  <si>
    <t>Helešic Lukáš, Suský Aleš, Hlavinková marie, Maureová Sára</t>
  </si>
  <si>
    <t>Petr Váňa, Daniel Orct, Jana Červeňáková, Tereza Janovská</t>
  </si>
  <si>
    <t>Zavadilová Alžběta, Sloupová Eva, Klusoň Daniel, Jansa David</t>
  </si>
  <si>
    <t>Macková Kristína, Vejlupková Jitka, vejlupek Jiří, Brynych Hynek</t>
  </si>
  <si>
    <t>Lysá</t>
  </si>
  <si>
    <t>Céza martin, Zavadil Jan, Sloupová tereza, Babecová Zuzana</t>
  </si>
  <si>
    <t>Krumpholcová anna, Nešlehová Marie, Zábrodský, Uvra Matyáš</t>
  </si>
  <si>
    <t>Hanzlík matěj, bělohlávek Matouš, krucká lenka, Moravcová Kateřina</t>
  </si>
  <si>
    <t>lit +ustí</t>
  </si>
  <si>
    <t>Lit + louny</t>
  </si>
  <si>
    <t>Lit+ louny</t>
  </si>
  <si>
    <t>Ustí n L</t>
  </si>
  <si>
    <t>Pacholík marek, Šams Marek, Černá adriana, Schaidtová Natálie</t>
  </si>
  <si>
    <t>Vránek Pavel, Vránek Petr, Hana Nešlehová, Zavadilová</t>
  </si>
  <si>
    <t>Štětí + lysá</t>
  </si>
  <si>
    <t>Krakuvčíková Natálie, Doušová Eliška, Mráz Tomáš, Burian Filip,</t>
  </si>
  <si>
    <t>Šoukalová Anna, Součková Marie, Kalina Matěj, Melichar Jan</t>
  </si>
  <si>
    <t>Jirásková Adéla, Kiacová Veronika, Jung Ondřej, Chmelař Boris</t>
  </si>
  <si>
    <t>Petr Martínek, Adam Kopčil, Markéta Dýbová, Adéla Fejková</t>
  </si>
  <si>
    <t>Martin Petkov, Lukáš Petřík, Aneta Křivská, Barbora Bohatová</t>
  </si>
  <si>
    <t>Špaček Radim, Trojan Matouš, Novotná Nela, Rejdová Karolína</t>
  </si>
  <si>
    <t>Čermák ondřej, Matušík Patrik, Pospíšilová Petra, Jandová Bára</t>
  </si>
  <si>
    <t>Smutková Adéla, , Votruba vojtěch, Lavičková Hana, Prokeš Jan</t>
  </si>
  <si>
    <t>Štefan Petr, Budil Matyáš, Zelinková Tereza, Trávníčková Barbora</t>
  </si>
  <si>
    <t>Lysá + štětí</t>
  </si>
  <si>
    <t>Kubrycht, Kubrychtová, Netíková, Vlček</t>
  </si>
  <si>
    <t xml:space="preserve">ŽACTVO </t>
  </si>
  <si>
    <t>STARŠÍ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</si>
</sst>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63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20"/>
      <color indexed="10"/>
      <name val="Arial CE"/>
      <charset val="238"/>
    </font>
    <font>
      <b/>
      <sz val="14"/>
      <name val="Arial CE"/>
      <charset val="238"/>
    </font>
    <font>
      <b/>
      <sz val="12"/>
      <name val="Verdana"/>
      <family val="2"/>
      <charset val="238"/>
    </font>
    <font>
      <b/>
      <sz val="12"/>
      <name val="Arial CE"/>
      <charset val="238"/>
    </font>
    <font>
      <b/>
      <sz val="12"/>
      <name val="Verdana"/>
      <family val="2"/>
    </font>
    <font>
      <sz val="14"/>
      <name val="Arial CE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sz val="10"/>
      <name val="Vogue"/>
    </font>
    <font>
      <b/>
      <sz val="12"/>
      <name val="Arial CE"/>
      <family val="2"/>
      <charset val="238"/>
    </font>
    <font>
      <sz val="10"/>
      <color indexed="10"/>
      <name val="Arial CE"/>
      <charset val="238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indexed="8"/>
      <name val="Arial CE"/>
      <charset val="238"/>
    </font>
    <font>
      <sz val="10"/>
      <color indexed="10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color indexed="17"/>
      <name val="Arial CE"/>
      <family val="2"/>
      <charset val="238"/>
    </font>
    <font>
      <b/>
      <u/>
      <sz val="10"/>
      <color indexed="17"/>
      <name val="Arial CE"/>
      <family val="2"/>
      <charset val="238"/>
    </font>
    <font>
      <sz val="10"/>
      <color indexed="10"/>
      <name val="Arial"/>
      <family val="2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8"/>
      <name val="Arial CE"/>
      <charset val="238"/>
    </font>
    <font>
      <sz val="14"/>
      <name val="Arial"/>
      <family val="2"/>
      <charset val="238"/>
    </font>
    <font>
      <b/>
      <sz val="16"/>
      <name val="Arial CE"/>
      <charset val="238"/>
    </font>
    <font>
      <sz val="11"/>
      <color indexed="8"/>
      <name val="Calibri"/>
      <family val="2"/>
      <charset val="238"/>
    </font>
    <font>
      <b/>
      <sz val="20"/>
      <name val="Arial CE"/>
      <charset val="238"/>
    </font>
    <font>
      <sz val="16"/>
      <color indexed="10"/>
      <name val="Skanska Sans East Bold"/>
      <family val="2"/>
      <charset val="238"/>
    </font>
    <font>
      <sz val="16"/>
      <name val="Arial CE"/>
      <charset val="238"/>
    </font>
    <font>
      <sz val="16"/>
      <color indexed="18"/>
      <name val="Skanska Sans East Bold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sz val="10"/>
      <color indexed="8"/>
      <name val="Arial CE"/>
      <charset val="238"/>
    </font>
    <font>
      <sz val="11"/>
      <color indexed="18"/>
      <name val="Calibri"/>
      <family val="2"/>
      <charset val="238"/>
    </font>
    <font>
      <sz val="10"/>
      <color indexed="18"/>
      <name val="Arial"/>
      <family val="2"/>
      <charset val="238"/>
    </font>
    <font>
      <sz val="14"/>
      <color indexed="8"/>
      <name val="Arial"/>
      <family val="2"/>
      <charset val="238"/>
    </font>
    <font>
      <sz val="8"/>
      <name val="Arial CE"/>
      <charset val="238"/>
    </font>
    <font>
      <b/>
      <sz val="14"/>
      <name val="Arial"/>
      <family val="2"/>
      <charset val="238"/>
    </font>
    <font>
      <sz val="12"/>
      <name val="Times New Roman"/>
      <family val="1"/>
      <charset val="238"/>
    </font>
    <font>
      <sz val="11"/>
      <color indexed="10"/>
      <name val="Arial"/>
      <family val="2"/>
      <charset val="238"/>
    </font>
    <font>
      <u/>
      <sz val="12"/>
      <name val="Arial CE"/>
      <charset val="238"/>
    </font>
    <font>
      <u/>
      <sz val="10"/>
      <name val="Arial CE"/>
      <charset val="238"/>
    </font>
    <font>
      <u/>
      <sz val="14"/>
      <name val="Arial"/>
      <family val="2"/>
      <charset val="238"/>
    </font>
    <font>
      <b/>
      <u/>
      <sz val="18"/>
      <name val="Arial CE"/>
      <charset val="238"/>
    </font>
    <font>
      <b/>
      <u/>
      <sz val="12"/>
      <name val="Arial CE"/>
      <charset val="238"/>
    </font>
    <font>
      <sz val="12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1"/>
      <color rgb="FF333333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4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0" fillId="0" borderId="0"/>
    <xf numFmtId="0" fontId="30" fillId="0" borderId="0"/>
  </cellStyleXfs>
  <cellXfs count="323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justify"/>
    </xf>
    <xf numFmtId="0" fontId="13" fillId="0" borderId="0" xfId="0" applyFont="1"/>
    <xf numFmtId="0" fontId="13" fillId="0" borderId="0" xfId="0" applyFont="1" applyAlignment="1">
      <alignment horizontal="right"/>
    </xf>
    <xf numFmtId="0" fontId="14" fillId="0" borderId="0" xfId="0" applyFont="1"/>
    <xf numFmtId="47" fontId="0" fillId="0" borderId="0" xfId="0" applyNumberFormat="1" applyAlignment="1">
      <alignment horizontal="right"/>
    </xf>
    <xf numFmtId="47" fontId="10" fillId="0" borderId="0" xfId="0" applyNumberFormat="1" applyFont="1"/>
    <xf numFmtId="0" fontId="15" fillId="0" borderId="0" xfId="0" applyFont="1"/>
    <xf numFmtId="47" fontId="16" fillId="0" borderId="0" xfId="0" applyNumberFormat="1" applyFont="1"/>
    <xf numFmtId="0" fontId="17" fillId="0" borderId="0" xfId="0" applyFont="1"/>
    <xf numFmtId="47" fontId="17" fillId="0" borderId="0" xfId="0" applyNumberFormat="1" applyFont="1"/>
    <xf numFmtId="47" fontId="0" fillId="0" borderId="0" xfId="0" applyNumberFormat="1"/>
    <xf numFmtId="0" fontId="18" fillId="0" borderId="0" xfId="0" applyFont="1"/>
    <xf numFmtId="47" fontId="18" fillId="0" borderId="0" xfId="0" applyNumberFormat="1" applyFont="1"/>
    <xf numFmtId="0" fontId="19" fillId="0" borderId="0" xfId="0" applyFont="1"/>
    <xf numFmtId="0" fontId="0" fillId="0" borderId="0" xfId="0" applyAlignment="1">
      <alignment horizontal="right"/>
    </xf>
    <xf numFmtId="47" fontId="14" fillId="0" borderId="0" xfId="0" applyNumberFormat="1" applyFont="1" applyAlignment="1">
      <alignment horizontal="right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47" fontId="21" fillId="0" borderId="0" xfId="0" applyNumberFormat="1" applyFont="1"/>
    <xf numFmtId="0" fontId="1" fillId="0" borderId="0" xfId="0" applyFont="1"/>
    <xf numFmtId="0" fontId="24" fillId="0" borderId="0" xfId="0" applyFont="1"/>
    <xf numFmtId="0" fontId="0" fillId="0" borderId="1" xfId="0" applyBorder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Border="1" applyAlignment="1">
      <alignment horizontal="justify" vertical="top" wrapText="1"/>
    </xf>
    <xf numFmtId="0" fontId="0" fillId="0" borderId="0" xfId="0" applyBorder="1"/>
    <xf numFmtId="0" fontId="31" fillId="0" borderId="0" xfId="0" applyFont="1" applyAlignment="1">
      <alignment horizontal="center"/>
    </xf>
    <xf numFmtId="0" fontId="33" fillId="0" borderId="0" xfId="0" applyFont="1"/>
    <xf numFmtId="0" fontId="29" fillId="0" borderId="1" xfId="0" applyFont="1" applyBorder="1"/>
    <xf numFmtId="0" fontId="38" fillId="0" borderId="0" xfId="0" applyFont="1" applyAlignment="1">
      <alignment horizontal="center"/>
    </xf>
    <xf numFmtId="0" fontId="39" fillId="0" borderId="0" xfId="0" applyFont="1"/>
    <xf numFmtId="0" fontId="36" fillId="0" borderId="0" xfId="0" applyFont="1"/>
    <xf numFmtId="0" fontId="0" fillId="0" borderId="0" xfId="0" applyFont="1"/>
    <xf numFmtId="164" fontId="9" fillId="0" borderId="3" xfId="0" applyNumberFormat="1" applyFont="1" applyBorder="1"/>
    <xf numFmtId="0" fontId="9" fillId="0" borderId="3" xfId="0" applyFont="1" applyBorder="1"/>
    <xf numFmtId="0" fontId="9" fillId="0" borderId="0" xfId="0" applyFont="1" applyBorder="1" applyAlignment="1">
      <alignment vertical="top" wrapText="1"/>
    </xf>
    <xf numFmtId="0" fontId="9" fillId="0" borderId="5" xfId="0" applyFont="1" applyBorder="1"/>
    <xf numFmtId="0" fontId="40" fillId="0" borderId="0" xfId="0" applyFont="1" applyAlignment="1">
      <alignment horizontal="left" indent="3"/>
    </xf>
    <xf numFmtId="0" fontId="41" fillId="0" borderId="0" xfId="0" applyFont="1" applyAlignment="1">
      <alignment horizontal="left" indent="1"/>
    </xf>
    <xf numFmtId="0" fontId="29" fillId="0" borderId="0" xfId="0" applyFont="1" applyBorder="1"/>
    <xf numFmtId="0" fontId="33" fillId="0" borderId="0" xfId="0" applyFont="1" applyBorder="1"/>
    <xf numFmtId="0" fontId="10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right"/>
    </xf>
    <xf numFmtId="0" fontId="26" fillId="2" borderId="13" xfId="0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/>
    </xf>
    <xf numFmtId="0" fontId="28" fillId="0" borderId="1" xfId="0" applyFont="1" applyBorder="1"/>
    <xf numFmtId="0" fontId="42" fillId="0" borderId="1" xfId="0" applyFont="1" applyBorder="1" applyAlignment="1">
      <alignment vertical="top" wrapText="1"/>
    </xf>
    <xf numFmtId="0" fontId="8" fillId="0" borderId="16" xfId="0" applyFont="1" applyBorder="1"/>
    <xf numFmtId="0" fontId="10" fillId="0" borderId="1" xfId="0" applyFont="1" applyBorder="1"/>
    <xf numFmtId="49" fontId="33" fillId="0" borderId="3" xfId="0" applyNumberFormat="1" applyFont="1" applyBorder="1" applyAlignment="1">
      <alignment horizontal="right"/>
    </xf>
    <xf numFmtId="0" fontId="29" fillId="0" borderId="2" xfId="0" applyFont="1" applyBorder="1"/>
    <xf numFmtId="0" fontId="33" fillId="0" borderId="18" xfId="0" applyFont="1" applyBorder="1"/>
    <xf numFmtId="0" fontId="33" fillId="0" borderId="6" xfId="0" applyFont="1" applyBorder="1"/>
    <xf numFmtId="0" fontId="29" fillId="0" borderId="19" xfId="0" applyFont="1" applyBorder="1"/>
    <xf numFmtId="0" fontId="42" fillId="0" borderId="20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/>
    <xf numFmtId="0" fontId="45" fillId="0" borderId="1" xfId="0" applyFont="1" applyFill="1" applyBorder="1" applyAlignment="1">
      <alignment vertical="top" wrapText="1"/>
    </xf>
    <xf numFmtId="0" fontId="0" fillId="0" borderId="0" xfId="0" applyFont="1" applyFill="1"/>
    <xf numFmtId="0" fontId="25" fillId="0" borderId="0" xfId="0" applyFont="1" applyBorder="1" applyAlignment="1">
      <alignment horizontal="right"/>
    </xf>
    <xf numFmtId="0" fontId="6" fillId="2" borderId="2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2" fillId="0" borderId="0" xfId="0" applyFont="1"/>
    <xf numFmtId="0" fontId="45" fillId="0" borderId="0" xfId="0" applyFont="1" applyAlignment="1">
      <alignment vertical="center"/>
    </xf>
    <xf numFmtId="0" fontId="53" fillId="0" borderId="1" xfId="0" applyFont="1" applyBorder="1"/>
    <xf numFmtId="0" fontId="53" fillId="0" borderId="1" xfId="0" applyFont="1" applyBorder="1" applyAlignment="1">
      <alignment vertical="center" wrapText="1"/>
    </xf>
    <xf numFmtId="0" fontId="54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center"/>
    </xf>
    <xf numFmtId="0" fontId="53" fillId="0" borderId="1" xfId="0" applyFont="1" applyBorder="1" applyAlignment="1">
      <alignment vertical="center"/>
    </xf>
    <xf numFmtId="0" fontId="35" fillId="0" borderId="1" xfId="0" applyFont="1" applyFill="1" applyBorder="1" applyAlignment="1">
      <alignment horizontal="left"/>
    </xf>
    <xf numFmtId="0" fontId="35" fillId="0" borderId="1" xfId="0" applyFont="1" applyBorder="1" applyAlignment="1">
      <alignment vertical="center" wrapText="1"/>
    </xf>
    <xf numFmtId="0" fontId="35" fillId="0" borderId="1" xfId="0" applyFont="1" applyFill="1" applyBorder="1"/>
    <xf numFmtId="0" fontId="35" fillId="0" borderId="1" xfId="0" applyFont="1" applyBorder="1"/>
    <xf numFmtId="0" fontId="35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 wrapText="1"/>
    </xf>
    <xf numFmtId="0" fontId="53" fillId="0" borderId="1" xfId="0" applyFont="1" applyBorder="1" applyAlignment="1">
      <alignment vertical="top" wrapText="1"/>
    </xf>
    <xf numFmtId="0" fontId="35" fillId="0" borderId="1" xfId="0" applyFont="1" applyBorder="1" applyAlignment="1">
      <alignment vertical="top" wrapText="1"/>
    </xf>
    <xf numFmtId="0" fontId="35" fillId="0" borderId="1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49" fontId="33" fillId="0" borderId="0" xfId="0" applyNumberFormat="1" applyFont="1" applyBorder="1" applyAlignment="1">
      <alignment horizontal="right"/>
    </xf>
    <xf numFmtId="0" fontId="34" fillId="0" borderId="1" xfId="3" applyFont="1" applyBorder="1"/>
    <xf numFmtId="0" fontId="34" fillId="0" borderId="1" xfId="3" applyFont="1" applyFill="1" applyBorder="1"/>
    <xf numFmtId="0" fontId="29" fillId="0" borderId="1" xfId="0" applyFont="1" applyFill="1" applyBorder="1"/>
    <xf numFmtId="0" fontId="29" fillId="0" borderId="17" xfId="0" applyFont="1" applyBorder="1"/>
    <xf numFmtId="49" fontId="33" fillId="0" borderId="7" xfId="0" applyNumberFormat="1" applyFont="1" applyBorder="1" applyAlignment="1">
      <alignment horizontal="right"/>
    </xf>
    <xf numFmtId="49" fontId="33" fillId="0" borderId="5" xfId="0" applyNumberFormat="1" applyFont="1" applyBorder="1" applyAlignment="1">
      <alignment horizontal="right"/>
    </xf>
    <xf numFmtId="0" fontId="34" fillId="0" borderId="19" xfId="3" applyFont="1" applyBorder="1"/>
    <xf numFmtId="0" fontId="8" fillId="0" borderId="4" xfId="0" applyFont="1" applyBorder="1" applyAlignment="1">
      <alignment horizontal="right"/>
    </xf>
    <xf numFmtId="0" fontId="32" fillId="0" borderId="18" xfId="2" applyFont="1" applyBorder="1"/>
    <xf numFmtId="49" fontId="33" fillId="0" borderId="24" xfId="0" applyNumberFormat="1" applyFont="1" applyBorder="1" applyAlignment="1">
      <alignment horizontal="right"/>
    </xf>
    <xf numFmtId="0" fontId="4" fillId="0" borderId="16" xfId="0" applyFont="1" applyBorder="1"/>
    <xf numFmtId="0" fontId="4" fillId="0" borderId="25" xfId="0" applyFont="1" applyBorder="1"/>
    <xf numFmtId="0" fontId="34" fillId="0" borderId="2" xfId="3" applyFont="1" applyBorder="1"/>
    <xf numFmtId="0" fontId="8" fillId="0" borderId="26" xfId="0" applyFont="1" applyBorder="1"/>
    <xf numFmtId="0" fontId="34" fillId="0" borderId="18" xfId="3" applyFont="1" applyBorder="1"/>
    <xf numFmtId="49" fontId="33" fillId="0" borderId="6" xfId="0" applyNumberFormat="1" applyFont="1" applyBorder="1" applyAlignment="1">
      <alignment horizontal="right"/>
    </xf>
    <xf numFmtId="0" fontId="8" fillId="0" borderId="22" xfId="0" applyFont="1" applyBorder="1"/>
    <xf numFmtId="0" fontId="34" fillId="0" borderId="17" xfId="3" applyFont="1" applyBorder="1"/>
    <xf numFmtId="0" fontId="8" fillId="0" borderId="25" xfId="0" applyFont="1" applyBorder="1"/>
    <xf numFmtId="0" fontId="8" fillId="0" borderId="16" xfId="0" applyFont="1" applyBorder="1" applyAlignment="1">
      <alignment horizontal="right"/>
    </xf>
    <xf numFmtId="0" fontId="34" fillId="0" borderId="2" xfId="3" applyFont="1" applyFill="1" applyBorder="1"/>
    <xf numFmtId="0" fontId="34" fillId="0" borderId="19" xfId="3" applyFont="1" applyFill="1" applyBorder="1"/>
    <xf numFmtId="0" fontId="42" fillId="0" borderId="11" xfId="0" applyFont="1" applyBorder="1" applyAlignment="1">
      <alignment vertical="top" wrapText="1"/>
    </xf>
    <xf numFmtId="0" fontId="56" fillId="0" borderId="1" xfId="0" applyFont="1" applyBorder="1" applyAlignment="1">
      <alignment vertical="center" wrapText="1"/>
    </xf>
    <xf numFmtId="0" fontId="56" fillId="0" borderId="1" xfId="0" applyFont="1" applyBorder="1" applyAlignment="1">
      <alignment vertical="center"/>
    </xf>
    <xf numFmtId="0" fontId="53" fillId="0" borderId="1" xfId="0" applyFont="1" applyBorder="1" applyAlignment="1">
      <alignment horizontal="center" vertical="center"/>
    </xf>
    <xf numFmtId="164" fontId="10" fillId="0" borderId="3" xfId="0" applyNumberFormat="1" applyFont="1" applyBorder="1" applyAlignment="1">
      <alignment vertical="center"/>
    </xf>
    <xf numFmtId="164" fontId="9" fillId="0" borderId="5" xfId="0" applyNumberFormat="1" applyFont="1" applyBorder="1"/>
    <xf numFmtId="164" fontId="35" fillId="0" borderId="3" xfId="0" applyNumberFormat="1" applyFont="1" applyBorder="1"/>
    <xf numFmtId="0" fontId="46" fillId="0" borderId="3" xfId="0" applyFont="1" applyBorder="1"/>
    <xf numFmtId="0" fontId="35" fillId="0" borderId="2" xfId="0" applyFont="1" applyBorder="1"/>
    <xf numFmtId="0" fontId="48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8" fillId="0" borderId="0" xfId="0" applyFont="1"/>
    <xf numFmtId="0" fontId="49" fillId="0" borderId="2" xfId="0" applyFont="1" applyBorder="1"/>
    <xf numFmtId="0" fontId="48" fillId="0" borderId="2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51" fillId="2" borderId="8" xfId="0" applyFont="1" applyFill="1" applyBorder="1" applyAlignment="1">
      <alignment horizontal="center"/>
    </xf>
    <xf numFmtId="0" fontId="51" fillId="2" borderId="9" xfId="0" applyFont="1" applyFill="1" applyBorder="1" applyAlignment="1">
      <alignment horizontal="center"/>
    </xf>
    <xf numFmtId="0" fontId="51" fillId="2" borderId="10" xfId="0" applyFont="1" applyFill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5" fillId="0" borderId="1" xfId="0" applyFont="1" applyFill="1" applyBorder="1" applyAlignment="1">
      <alignment vertical="center"/>
    </xf>
    <xf numFmtId="0" fontId="6" fillId="2" borderId="29" xfId="0" applyFont="1" applyFill="1" applyBorder="1" applyAlignment="1"/>
    <xf numFmtId="0" fontId="6" fillId="2" borderId="9" xfId="0" applyFont="1" applyFill="1" applyBorder="1" applyAlignment="1"/>
    <xf numFmtId="0" fontId="6" fillId="2" borderId="19" xfId="0" applyFont="1" applyFill="1" applyBorder="1" applyAlignment="1"/>
    <xf numFmtId="0" fontId="0" fillId="0" borderId="17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/>
    <xf numFmtId="0" fontId="0" fillId="0" borderId="1" xfId="0" applyFont="1" applyBorder="1"/>
    <xf numFmtId="0" fontId="25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53" fillId="0" borderId="1" xfId="0" applyFont="1" applyFill="1" applyBorder="1"/>
    <xf numFmtId="0" fontId="11" fillId="0" borderId="1" xfId="0" applyFont="1" applyBorder="1"/>
    <xf numFmtId="0" fontId="11" fillId="0" borderId="1" xfId="0" applyFont="1" applyBorder="1" applyAlignment="1">
      <alignment horizontal="right"/>
    </xf>
    <xf numFmtId="47" fontId="35" fillId="0" borderId="1" xfId="0" applyNumberFormat="1" applyFont="1" applyBorder="1"/>
    <xf numFmtId="47" fontId="0" fillId="0" borderId="1" xfId="0" applyNumberFormat="1" applyBorder="1"/>
    <xf numFmtId="0" fontId="9" fillId="0" borderId="1" xfId="0" applyFont="1" applyBorder="1"/>
    <xf numFmtId="0" fontId="58" fillId="0" borderId="1" xfId="0" applyFont="1" applyBorder="1" applyAlignment="1">
      <alignment vertical="center" wrapText="1"/>
    </xf>
    <xf numFmtId="0" fontId="35" fillId="0" borderId="1" xfId="0" applyFont="1" applyFill="1" applyBorder="1" applyAlignment="1">
      <alignment vertical="top" wrapText="1"/>
    </xf>
    <xf numFmtId="0" fontId="56" fillId="0" borderId="1" xfId="0" applyFont="1" applyFill="1" applyBorder="1"/>
    <xf numFmtId="0" fontId="35" fillId="0" borderId="1" xfId="0" applyFont="1" applyBorder="1" applyAlignment="1">
      <alignment horizontal="center"/>
    </xf>
    <xf numFmtId="0" fontId="35" fillId="0" borderId="1" xfId="0" applyFont="1" applyBorder="1" applyAlignment="1"/>
    <xf numFmtId="0" fontId="59" fillId="0" borderId="1" xfId="0" applyFont="1" applyBorder="1" applyAlignment="1">
      <alignment vertical="center"/>
    </xf>
    <xf numFmtId="0" fontId="0" fillId="0" borderId="1" xfId="0" applyFont="1" applyBorder="1" applyAlignment="1"/>
    <xf numFmtId="164" fontId="35" fillId="0" borderId="1" xfId="0" applyNumberFormat="1" applyFont="1" applyBorder="1" applyAlignment="1">
      <alignment vertical="center"/>
    </xf>
    <xf numFmtId="164" fontId="35" fillId="0" borderId="1" xfId="0" applyNumberFormat="1" applyFont="1" applyBorder="1"/>
    <xf numFmtId="0" fontId="60" fillId="0" borderId="1" xfId="0" applyFont="1" applyBorder="1"/>
    <xf numFmtId="164" fontId="35" fillId="0" borderId="1" xfId="0" applyNumberFormat="1" applyFont="1" applyBorder="1" applyAlignment="1">
      <alignment horizontal="right"/>
    </xf>
    <xf numFmtId="47" fontId="35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16" fillId="0" borderId="1" xfId="0" applyNumberFormat="1" applyFont="1" applyBorder="1" applyAlignment="1"/>
    <xf numFmtId="0" fontId="60" fillId="0" borderId="1" xfId="0" applyNumberFormat="1" applyFont="1" applyBorder="1" applyAlignment="1"/>
    <xf numFmtId="164" fontId="10" fillId="0" borderId="1" xfId="0" applyNumberFormat="1" applyFont="1" applyBorder="1" applyAlignment="1">
      <alignment vertical="center"/>
    </xf>
    <xf numFmtId="164" fontId="35" fillId="0" borderId="23" xfId="0" applyNumberFormat="1" applyFont="1" applyBorder="1" applyAlignment="1">
      <alignment horizontal="right"/>
    </xf>
    <xf numFmtId="0" fontId="8" fillId="0" borderId="4" xfId="0" applyFont="1" applyBorder="1"/>
    <xf numFmtId="0" fontId="44" fillId="0" borderId="18" xfId="0" applyFont="1" applyBorder="1"/>
    <xf numFmtId="0" fontId="4" fillId="0" borderId="18" xfId="0" applyFont="1" applyBorder="1" applyAlignment="1">
      <alignment horizontal="right"/>
    </xf>
    <xf numFmtId="0" fontId="27" fillId="0" borderId="0" xfId="0" applyFont="1" applyAlignment="1">
      <alignment horizontal="center"/>
    </xf>
    <xf numFmtId="0" fontId="0" fillId="0" borderId="0" xfId="0" applyFill="1"/>
    <xf numFmtId="0" fontId="1" fillId="0" borderId="1" xfId="0" applyFont="1" applyFill="1" applyBorder="1" applyAlignment="1">
      <alignment vertical="center"/>
    </xf>
    <xf numFmtId="0" fontId="35" fillId="0" borderId="1" xfId="0" applyFont="1" applyFill="1" applyBorder="1" applyAlignment="1">
      <alignment horizontal="right" vertical="center"/>
    </xf>
    <xf numFmtId="0" fontId="35" fillId="0" borderId="38" xfId="0" applyFont="1" applyFill="1" applyBorder="1"/>
    <xf numFmtId="0" fontId="9" fillId="0" borderId="38" xfId="0" applyFont="1" applyFill="1" applyBorder="1"/>
    <xf numFmtId="0" fontId="9" fillId="0" borderId="39" xfId="0" applyFont="1" applyFill="1" applyBorder="1"/>
    <xf numFmtId="0" fontId="9" fillId="0" borderId="27" xfId="0" applyFont="1" applyFill="1" applyBorder="1"/>
    <xf numFmtId="0" fontId="9" fillId="0" borderId="16" xfId="0" applyFont="1" applyFill="1" applyBorder="1"/>
    <xf numFmtId="0" fontId="9" fillId="0" borderId="25" xfId="0" applyFont="1" applyFill="1" applyBorder="1"/>
    <xf numFmtId="0" fontId="5" fillId="0" borderId="0" xfId="0" applyFont="1" applyFill="1" applyAlignment="1">
      <alignment horizontal="center"/>
    </xf>
    <xf numFmtId="0" fontId="58" fillId="0" borderId="1" xfId="0" applyFont="1" applyFill="1" applyBorder="1" applyAlignment="1">
      <alignment vertical="center" wrapText="1"/>
    </xf>
    <xf numFmtId="0" fontId="57" fillId="0" borderId="1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35" fillId="0" borderId="0" xfId="0" applyFont="1" applyBorder="1"/>
    <xf numFmtId="0" fontId="35" fillId="0" borderId="20" xfId="0" applyFont="1" applyBorder="1"/>
    <xf numFmtId="0" fontId="54" fillId="0" borderId="0" xfId="0" applyFont="1" applyBorder="1" applyAlignment="1">
      <alignment vertical="center" wrapText="1"/>
    </xf>
    <xf numFmtId="0" fontId="57" fillId="0" borderId="1" xfId="0" applyFont="1" applyFill="1" applyBorder="1" applyAlignment="1">
      <alignment vertical="center"/>
    </xf>
    <xf numFmtId="0" fontId="53" fillId="0" borderId="1" xfId="0" applyFont="1" applyFill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35" fillId="0" borderId="0" xfId="0" applyFont="1" applyBorder="1" applyAlignment="1">
      <alignment vertical="center"/>
    </xf>
    <xf numFmtId="47" fontId="35" fillId="0" borderId="0" xfId="0" applyNumberFormat="1" applyFont="1" applyBorder="1"/>
    <xf numFmtId="0" fontId="60" fillId="0" borderId="20" xfId="0" applyNumberFormat="1" applyFont="1" applyBorder="1" applyAlignment="1"/>
    <xf numFmtId="0" fontId="0" fillId="0" borderId="11" xfId="0" applyBorder="1" applyAlignment="1">
      <alignment horizontal="center" vertical="center"/>
    </xf>
    <xf numFmtId="0" fontId="16" fillId="0" borderId="37" xfId="0" applyNumberFormat="1" applyFont="1" applyBorder="1" applyAlignment="1"/>
    <xf numFmtId="0" fontId="54" fillId="0" borderId="1" xfId="0" applyFont="1" applyBorder="1"/>
    <xf numFmtId="0" fontId="0" fillId="3" borderId="0" xfId="0" applyFill="1" applyAlignment="1">
      <alignment horizontal="center"/>
    </xf>
    <xf numFmtId="0" fontId="3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1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7" fillId="0" borderId="28" xfId="0" applyFont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51" fillId="2" borderId="9" xfId="0" applyFont="1" applyFill="1" applyBorder="1"/>
    <xf numFmtId="0" fontId="51" fillId="2" borderId="34" xfId="0" applyFont="1" applyFill="1" applyBorder="1"/>
    <xf numFmtId="0" fontId="51" fillId="2" borderId="29" xfId="0" applyFont="1" applyFill="1" applyBorder="1" applyAlignment="1">
      <alignment horizontal="center"/>
    </xf>
    <xf numFmtId="0" fontId="51" fillId="2" borderId="3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1" fillId="2" borderId="8" xfId="0" applyFont="1" applyFill="1" applyBorder="1" applyAlignment="1">
      <alignment horizontal="center"/>
    </xf>
    <xf numFmtId="0" fontId="51" fillId="2" borderId="31" xfId="0" applyFont="1" applyFill="1" applyBorder="1" applyAlignment="1">
      <alignment horizontal="center"/>
    </xf>
    <xf numFmtId="0" fontId="51" fillId="2" borderId="35" xfId="0" applyFont="1" applyFill="1" applyBorder="1" applyAlignment="1">
      <alignment horizontal="center"/>
    </xf>
    <xf numFmtId="0" fontId="51" fillId="2" borderId="36" xfId="0" applyFont="1" applyFill="1" applyBorder="1" applyAlignment="1">
      <alignment horizontal="center"/>
    </xf>
    <xf numFmtId="0" fontId="51" fillId="2" borderId="12" xfId="0" applyFont="1" applyFill="1" applyBorder="1" applyAlignment="1">
      <alignment horizontal="center"/>
    </xf>
    <xf numFmtId="0" fontId="51" fillId="2" borderId="15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/>
    <xf numFmtId="0" fontId="6" fillId="2" borderId="1" xfId="0" applyFont="1" applyFill="1" applyBorder="1"/>
    <xf numFmtId="0" fontId="6" fillId="2" borderId="1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6" fillId="2" borderId="8" xfId="0" applyFont="1" applyFill="1" applyBorder="1"/>
    <xf numFmtId="0" fontId="26" fillId="2" borderId="31" xfId="0" applyFont="1" applyFill="1" applyBorder="1"/>
    <xf numFmtId="0" fontId="26" fillId="2" borderId="35" xfId="0" applyFont="1" applyFill="1" applyBorder="1"/>
    <xf numFmtId="0" fontId="26" fillId="2" borderId="34" xfId="0" applyFont="1" applyFill="1" applyBorder="1"/>
    <xf numFmtId="0" fontId="27" fillId="0" borderId="0" xfId="0" applyFont="1" applyBorder="1" applyAlignment="1">
      <alignment horizontal="center"/>
    </xf>
    <xf numFmtId="0" fontId="35" fillId="0" borderId="0" xfId="0" applyFont="1" applyBorder="1" applyAlignment="1">
      <alignment horizontal="left" vertical="center"/>
    </xf>
    <xf numFmtId="0" fontId="60" fillId="0" borderId="1" xfId="0" applyFont="1" applyBorder="1" applyAlignment="1">
      <alignment horizontal="left" vertical="center"/>
    </xf>
    <xf numFmtId="0" fontId="61" fillId="0" borderId="1" xfId="0" applyFont="1" applyBorder="1" applyAlignment="1">
      <alignment horizontal="right"/>
    </xf>
    <xf numFmtId="0" fontId="61" fillId="0" borderId="1" xfId="0" applyFont="1" applyBorder="1"/>
    <xf numFmtId="0" fontId="35" fillId="0" borderId="1" xfId="0" applyFont="1" applyBorder="1" applyAlignment="1">
      <alignment horizontal="right"/>
    </xf>
    <xf numFmtId="47" fontId="35" fillId="0" borderId="1" xfId="0" applyNumberFormat="1" applyFont="1" applyBorder="1" applyAlignment="1">
      <alignment horizontal="right"/>
    </xf>
    <xf numFmtId="0" fontId="35" fillId="0" borderId="1" xfId="0" applyFont="1" applyBorder="1" applyAlignment="1">
      <alignment horizontal="left" vertical="top"/>
    </xf>
    <xf numFmtId="0" fontId="35" fillId="0" borderId="0" xfId="0" applyFont="1" applyBorder="1" applyAlignment="1">
      <alignment horizontal="right"/>
    </xf>
    <xf numFmtId="0" fontId="35" fillId="0" borderId="1" xfId="0" applyFont="1" applyBorder="1" applyAlignment="1">
      <alignment horizontal="left"/>
    </xf>
    <xf numFmtId="0" fontId="35" fillId="0" borderId="16" xfId="0" applyFont="1" applyFill="1" applyBorder="1"/>
    <xf numFmtId="47" fontId="35" fillId="0" borderId="3" xfId="0" applyNumberFormat="1" applyFont="1" applyBorder="1"/>
    <xf numFmtId="0" fontId="35" fillId="0" borderId="3" xfId="0" applyFont="1" applyBorder="1"/>
    <xf numFmtId="0" fontId="35" fillId="0" borderId="26" xfId="0" applyFont="1" applyFill="1" applyBorder="1"/>
    <xf numFmtId="0" fontId="35" fillId="0" borderId="19" xfId="0" applyFont="1" applyBorder="1"/>
    <xf numFmtId="0" fontId="53" fillId="0" borderId="19" xfId="0" applyFont="1" applyBorder="1"/>
    <xf numFmtId="164" fontId="35" fillId="0" borderId="24" xfId="0" applyNumberFormat="1" applyFont="1" applyBorder="1"/>
    <xf numFmtId="0" fontId="37" fillId="3" borderId="4" xfId="0" applyFont="1" applyFill="1" applyBorder="1"/>
    <xf numFmtId="0" fontId="37" fillId="3" borderId="18" xfId="0" applyFont="1" applyFill="1" applyBorder="1"/>
    <xf numFmtId="0" fontId="37" fillId="3" borderId="6" xfId="0" applyFont="1" applyFill="1" applyBorder="1"/>
    <xf numFmtId="0" fontId="35" fillId="0" borderId="19" xfId="0" applyFont="1" applyFill="1" applyBorder="1"/>
    <xf numFmtId="0" fontId="35" fillId="0" borderId="19" xfId="0" applyFont="1" applyBorder="1" applyAlignment="1">
      <alignment horizontal="left" vertical="center"/>
    </xf>
    <xf numFmtId="0" fontId="35" fillId="0" borderId="19" xfId="0" applyFont="1" applyBorder="1" applyAlignment="1">
      <alignment horizontal="center" vertical="center"/>
    </xf>
    <xf numFmtId="47" fontId="35" fillId="0" borderId="19" xfId="0" applyNumberFormat="1" applyFont="1" applyBorder="1"/>
    <xf numFmtId="0" fontId="9" fillId="3" borderId="4" xfId="0" applyFont="1" applyFill="1" applyBorder="1"/>
    <xf numFmtId="0" fontId="9" fillId="3" borderId="18" xfId="0" applyFont="1" applyFill="1" applyBorder="1"/>
    <xf numFmtId="0" fontId="9" fillId="3" borderId="6" xfId="0" applyFont="1" applyFill="1" applyBorder="1"/>
    <xf numFmtId="0" fontId="35" fillId="0" borderId="40" xfId="0" applyFont="1" applyBorder="1"/>
    <xf numFmtId="0" fontId="35" fillId="0" borderId="11" xfId="0" applyFont="1" applyBorder="1"/>
    <xf numFmtId="0" fontId="35" fillId="0" borderId="11" xfId="0" applyFont="1" applyBorder="1" applyAlignment="1">
      <alignment horizontal="right"/>
    </xf>
    <xf numFmtId="164" fontId="35" fillId="0" borderId="11" xfId="0" applyNumberFormat="1" applyFont="1" applyBorder="1"/>
    <xf numFmtId="0" fontId="0" fillId="0" borderId="19" xfId="0" applyFont="1" applyBorder="1" applyAlignment="1">
      <alignment horizontal="center"/>
    </xf>
    <xf numFmtId="0" fontId="35" fillId="0" borderId="19" xfId="0" applyFont="1" applyBorder="1" applyAlignment="1">
      <alignment horizontal="right"/>
    </xf>
    <xf numFmtId="164" fontId="35" fillId="0" borderId="19" xfId="0" applyNumberFormat="1" applyFont="1" applyBorder="1"/>
    <xf numFmtId="0" fontId="0" fillId="3" borderId="4" xfId="0" applyFont="1" applyFill="1" applyBorder="1" applyAlignment="1">
      <alignment horizontal="center"/>
    </xf>
    <xf numFmtId="0" fontId="61" fillId="3" borderId="18" xfId="0" applyFont="1" applyFill="1" applyBorder="1"/>
    <xf numFmtId="164" fontId="35" fillId="3" borderId="6" xfId="0" applyNumberFormat="1" applyFont="1" applyFill="1" applyBorder="1"/>
    <xf numFmtId="0" fontId="10" fillId="0" borderId="11" xfId="0" applyFont="1" applyBorder="1" applyAlignment="1">
      <alignment horizontal="left" vertical="center"/>
    </xf>
    <xf numFmtId="0" fontId="0" fillId="0" borderId="19" xfId="0" applyBorder="1"/>
    <xf numFmtId="0" fontId="61" fillId="0" borderId="19" xfId="0" applyFont="1" applyBorder="1" applyAlignment="1">
      <alignment horizontal="right"/>
    </xf>
    <xf numFmtId="0" fontId="0" fillId="3" borderId="4" xfId="0" applyFill="1" applyBorder="1"/>
    <xf numFmtId="0" fontId="35" fillId="3" borderId="18" xfId="0" applyFont="1" applyFill="1" applyBorder="1" applyAlignment="1">
      <alignment horizontal="right"/>
    </xf>
    <xf numFmtId="0" fontId="35" fillId="3" borderId="6" xfId="0" applyFont="1" applyFill="1" applyBorder="1"/>
    <xf numFmtId="0" fontId="0" fillId="0" borderId="11" xfId="0" applyBorder="1"/>
    <xf numFmtId="0" fontId="62" fillId="0" borderId="41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2" fillId="3" borderId="18" xfId="0" applyFont="1" applyFill="1" applyBorder="1" applyAlignment="1">
      <alignment horizontal="right"/>
    </xf>
    <xf numFmtId="0" fontId="62" fillId="3" borderId="6" xfId="0" applyFont="1" applyFill="1" applyBorder="1" applyAlignment="1">
      <alignment horizontal="center"/>
    </xf>
    <xf numFmtId="0" fontId="9" fillId="0" borderId="42" xfId="0" applyFont="1" applyFill="1" applyBorder="1"/>
    <xf numFmtId="0" fontId="0" fillId="0" borderId="43" xfId="0" applyBorder="1"/>
    <xf numFmtId="0" fontId="4" fillId="3" borderId="4" xfId="0" applyFont="1" applyFill="1" applyBorder="1"/>
    <xf numFmtId="0" fontId="4" fillId="3" borderId="18" xfId="0" applyFont="1" applyFill="1" applyBorder="1"/>
    <xf numFmtId="0" fontId="4" fillId="3" borderId="6" xfId="0" applyFont="1" applyFill="1" applyBorder="1"/>
    <xf numFmtId="0" fontId="35" fillId="0" borderId="19" xfId="0" applyFont="1" applyFill="1" applyBorder="1" applyAlignment="1">
      <alignment horizontal="left"/>
    </xf>
    <xf numFmtId="0" fontId="56" fillId="0" borderId="19" xfId="0" applyFont="1" applyBorder="1" applyAlignment="1">
      <alignment vertical="center" wrapText="1"/>
    </xf>
    <xf numFmtId="164" fontId="37" fillId="3" borderId="6" xfId="0" applyNumberFormat="1" applyFont="1" applyFill="1" applyBorder="1"/>
    <xf numFmtId="0" fontId="35" fillId="0" borderId="44" xfId="0" applyFont="1" applyFill="1" applyBorder="1"/>
    <xf numFmtId="0" fontId="60" fillId="0" borderId="19" xfId="0" applyNumberFormat="1" applyFont="1" applyBorder="1" applyAlignment="1"/>
    <xf numFmtId="164" fontId="9" fillId="3" borderId="6" xfId="0" applyNumberFormat="1" applyFont="1" applyFill="1" applyBorder="1"/>
    <xf numFmtId="0" fontId="53" fillId="0" borderId="19" xfId="0" applyFont="1" applyBorder="1" applyAlignment="1">
      <alignment vertical="center" wrapText="1"/>
    </xf>
    <xf numFmtId="0" fontId="54" fillId="0" borderId="19" xfId="0" applyFont="1" applyBorder="1" applyAlignment="1">
      <alignment vertical="center" wrapText="1"/>
    </xf>
    <xf numFmtId="0" fontId="8" fillId="3" borderId="4" xfId="0" applyFont="1" applyFill="1" applyBorder="1"/>
    <xf numFmtId="0" fontId="8" fillId="3" borderId="18" xfId="0" applyFont="1" applyFill="1" applyBorder="1"/>
    <xf numFmtId="0" fontId="8" fillId="3" borderId="6" xfId="0" applyFont="1" applyFill="1" applyBorder="1"/>
    <xf numFmtId="0" fontId="35" fillId="0" borderId="19" xfId="0" applyFont="1" applyFill="1" applyBorder="1" applyAlignment="1">
      <alignment horizontal="right" vertical="center"/>
    </xf>
    <xf numFmtId="0" fontId="35" fillId="0" borderId="19" xfId="0" applyFont="1" applyBorder="1" applyAlignment="1">
      <alignment vertical="center"/>
    </xf>
    <xf numFmtId="164" fontId="35" fillId="0" borderId="19" xfId="0" applyNumberFormat="1" applyFont="1" applyBorder="1" applyAlignment="1">
      <alignment vertical="center"/>
    </xf>
    <xf numFmtId="164" fontId="35" fillId="0" borderId="45" xfId="0" applyNumberFormat="1" applyFont="1" applyBorder="1" applyAlignment="1">
      <alignment horizontal="right"/>
    </xf>
    <xf numFmtId="0" fontId="35" fillId="0" borderId="19" xfId="0" applyFont="1" applyFill="1" applyBorder="1" applyAlignment="1">
      <alignment vertical="center"/>
    </xf>
    <xf numFmtId="0" fontId="35" fillId="3" borderId="18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vertical="center"/>
    </xf>
    <xf numFmtId="0" fontId="35" fillId="3" borderId="4" xfId="0" applyFont="1" applyFill="1" applyBorder="1" applyAlignment="1">
      <alignment horizontal="left" vertical="center"/>
    </xf>
  </cellXfs>
  <cellStyles count="4">
    <cellStyle name="Normal_Sheet1" xfId="1"/>
    <cellStyle name="Normální" xfId="0" builtinId="0"/>
    <cellStyle name="normální 3" xfId="2"/>
    <cellStyle name="normální_Lis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topLeftCell="A7" zoomScaleNormal="100" workbookViewId="0">
      <selection activeCell="H16" sqref="H16"/>
    </sheetView>
  </sheetViews>
  <sheetFormatPr defaultRowHeight="13.2"/>
  <cols>
    <col min="2" max="2" width="5.33203125" customWidth="1"/>
    <col min="3" max="3" width="22.33203125" customWidth="1"/>
    <col min="4" max="4" width="6.33203125" customWidth="1"/>
    <col min="5" max="6" width="5.88671875" customWidth="1"/>
    <col min="7" max="7" width="6.6640625" customWidth="1"/>
    <col min="8" max="8" width="37.109375" customWidth="1"/>
    <col min="9" max="9" width="8.6640625" customWidth="1"/>
  </cols>
  <sheetData>
    <row r="1" spans="2:10" ht="30.75" customHeight="1">
      <c r="B1" s="212" t="s">
        <v>38</v>
      </c>
      <c r="C1" s="212"/>
      <c r="D1" s="212"/>
      <c r="E1" s="212"/>
      <c r="F1" s="212"/>
      <c r="G1" s="212"/>
      <c r="H1" s="212"/>
      <c r="I1" s="212"/>
      <c r="J1" s="212"/>
    </row>
    <row r="2" spans="2:10" ht="26.25" customHeight="1">
      <c r="B2" s="211" t="s">
        <v>106</v>
      </c>
      <c r="C2" s="211"/>
      <c r="D2" s="211"/>
      <c r="E2" s="211"/>
      <c r="F2" s="211"/>
      <c r="G2" s="211"/>
      <c r="H2" s="211"/>
      <c r="I2" s="211"/>
      <c r="J2" s="211"/>
    </row>
    <row r="3" spans="2:10" ht="23.25" customHeight="1">
      <c r="B3" s="210" t="s">
        <v>0</v>
      </c>
      <c r="C3" s="210"/>
      <c r="D3" s="210"/>
      <c r="E3" s="210"/>
      <c r="F3" s="210"/>
      <c r="G3" s="210"/>
      <c r="H3" s="210"/>
      <c r="I3" s="210"/>
      <c r="J3" s="210"/>
    </row>
    <row r="6" spans="2:10" ht="24.6">
      <c r="B6" s="209" t="s">
        <v>47</v>
      </c>
      <c r="C6" s="209"/>
      <c r="D6" s="209"/>
      <c r="E6" s="209"/>
      <c r="F6" s="209"/>
      <c r="G6" s="209"/>
      <c r="H6" s="209"/>
      <c r="I6" s="209"/>
      <c r="J6" s="36"/>
    </row>
    <row r="7" spans="2:10" ht="18" thickBot="1">
      <c r="B7" s="5"/>
    </row>
    <row r="8" spans="2:10" ht="24" thickBot="1">
      <c r="B8" s="109" t="s">
        <v>54</v>
      </c>
      <c r="C8" s="110" t="s">
        <v>41</v>
      </c>
      <c r="D8" s="62" t="s">
        <v>45</v>
      </c>
      <c r="E8" s="63" t="s">
        <v>46</v>
      </c>
      <c r="F8" s="50"/>
      <c r="G8" s="109" t="s">
        <v>54</v>
      </c>
      <c r="H8" s="110" t="s">
        <v>41</v>
      </c>
      <c r="I8" s="62" t="s">
        <v>45</v>
      </c>
      <c r="J8" s="63" t="s">
        <v>46</v>
      </c>
    </row>
    <row r="9" spans="2:10" ht="24" thickBot="1">
      <c r="B9" s="109"/>
      <c r="C9" s="116" t="s">
        <v>55</v>
      </c>
      <c r="D9" s="62">
        <v>9</v>
      </c>
      <c r="E9" s="117" t="s">
        <v>62</v>
      </c>
      <c r="F9" s="101"/>
      <c r="G9" s="118">
        <v>1</v>
      </c>
      <c r="H9" s="119" t="s">
        <v>92</v>
      </c>
      <c r="I9" s="105">
        <v>14</v>
      </c>
      <c r="J9" s="106" t="s">
        <v>83</v>
      </c>
    </row>
    <row r="10" spans="2:10" ht="23.4">
      <c r="B10" s="118">
        <v>1</v>
      </c>
      <c r="C10" s="119" t="s">
        <v>84</v>
      </c>
      <c r="D10" s="105">
        <v>10</v>
      </c>
      <c r="E10" s="106" t="s">
        <v>62</v>
      </c>
      <c r="F10" s="101"/>
      <c r="G10" s="121">
        <v>2</v>
      </c>
      <c r="H10" s="102" t="s">
        <v>93</v>
      </c>
      <c r="I10" s="38">
        <v>14</v>
      </c>
      <c r="J10" s="60" t="s">
        <v>81</v>
      </c>
    </row>
    <row r="11" spans="2:10" ht="23.4">
      <c r="B11" s="58">
        <v>3</v>
      </c>
      <c r="C11" s="102" t="s">
        <v>85</v>
      </c>
      <c r="D11" s="38">
        <v>10</v>
      </c>
      <c r="E11" s="60" t="s">
        <v>63</v>
      </c>
      <c r="F11" s="101"/>
      <c r="G11" s="58">
        <v>3</v>
      </c>
      <c r="H11" s="102" t="s">
        <v>94</v>
      </c>
      <c r="I11" s="38">
        <v>15</v>
      </c>
      <c r="J11" s="60" t="s">
        <v>81</v>
      </c>
    </row>
    <row r="12" spans="2:10" ht="24" thickBot="1">
      <c r="B12" s="58">
        <v>4</v>
      </c>
      <c r="C12" s="102" t="s">
        <v>86</v>
      </c>
      <c r="D12" s="38">
        <v>10</v>
      </c>
      <c r="E12" s="60">
        <v>20</v>
      </c>
      <c r="F12" s="101"/>
      <c r="G12" s="120">
        <v>3</v>
      </c>
      <c r="H12" s="114" t="s">
        <v>95</v>
      </c>
      <c r="I12" s="61">
        <v>16</v>
      </c>
      <c r="J12" s="107" t="s">
        <v>82</v>
      </c>
    </row>
    <row r="13" spans="2:10" ht="24" thickBot="1">
      <c r="B13" s="120">
        <v>6</v>
      </c>
      <c r="C13" s="114" t="s">
        <v>87</v>
      </c>
      <c r="D13" s="61">
        <v>10</v>
      </c>
      <c r="E13" s="107" t="s">
        <v>64</v>
      </c>
      <c r="F13" s="101"/>
      <c r="G13" s="118">
        <v>1</v>
      </c>
      <c r="H13" s="119" t="s">
        <v>42</v>
      </c>
      <c r="I13" s="105">
        <v>16</v>
      </c>
      <c r="J13" s="106" t="s">
        <v>64</v>
      </c>
    </row>
    <row r="14" spans="2:10" ht="24" thickBot="1">
      <c r="B14" s="115">
        <v>4</v>
      </c>
      <c r="C14" s="108" t="s">
        <v>88</v>
      </c>
      <c r="D14" s="64">
        <v>11</v>
      </c>
      <c r="E14" s="111" t="s">
        <v>82</v>
      </c>
      <c r="F14" s="101"/>
      <c r="G14" s="120">
        <v>1</v>
      </c>
      <c r="H14" s="114" t="s">
        <v>43</v>
      </c>
      <c r="I14" s="61">
        <v>16</v>
      </c>
      <c r="J14" s="107" t="s">
        <v>80</v>
      </c>
    </row>
    <row r="15" spans="2:10" ht="23.4">
      <c r="B15" s="58">
        <v>5</v>
      </c>
      <c r="C15" s="102" t="s">
        <v>89</v>
      </c>
      <c r="D15" s="38">
        <v>11</v>
      </c>
      <c r="E15" s="60" t="s">
        <v>64</v>
      </c>
      <c r="F15" s="101"/>
      <c r="G15" s="115">
        <v>2</v>
      </c>
      <c r="H15" s="123" t="s">
        <v>59</v>
      </c>
      <c r="I15" s="64">
        <v>17</v>
      </c>
      <c r="J15" s="111" t="s">
        <v>62</v>
      </c>
    </row>
    <row r="16" spans="2:10" ht="23.4">
      <c r="B16" s="112">
        <v>8</v>
      </c>
      <c r="C16" s="102" t="s">
        <v>90</v>
      </c>
      <c r="D16" s="38">
        <v>12</v>
      </c>
      <c r="E16" s="60" t="s">
        <v>83</v>
      </c>
      <c r="F16" s="101"/>
      <c r="G16" s="58">
        <v>5</v>
      </c>
      <c r="H16" s="103" t="s">
        <v>60</v>
      </c>
      <c r="I16" s="38">
        <v>17</v>
      </c>
      <c r="J16" s="60" t="s">
        <v>83</v>
      </c>
    </row>
    <row r="17" spans="2:10" ht="24" thickBot="1">
      <c r="B17" s="113">
        <v>8</v>
      </c>
      <c r="C17" s="114" t="s">
        <v>91</v>
      </c>
      <c r="D17" s="61">
        <v>13</v>
      </c>
      <c r="E17" s="107" t="s">
        <v>83</v>
      </c>
      <c r="F17" s="101"/>
      <c r="G17" s="58">
        <v>3</v>
      </c>
      <c r="H17" s="103" t="s">
        <v>61</v>
      </c>
      <c r="I17" s="104">
        <v>18</v>
      </c>
      <c r="J17" s="60" t="s">
        <v>82</v>
      </c>
    </row>
    <row r="18" spans="2:10" ht="24" thickBot="1">
      <c r="G18" s="120">
        <v>1</v>
      </c>
      <c r="H18" s="122" t="s">
        <v>75</v>
      </c>
      <c r="I18" s="61">
        <v>18</v>
      </c>
      <c r="J18" s="107" t="s">
        <v>64</v>
      </c>
    </row>
    <row r="19" spans="2:10" ht="21">
      <c r="D19" s="49"/>
      <c r="E19" s="50"/>
      <c r="F19" s="50"/>
      <c r="G19" s="5"/>
      <c r="I19" s="35"/>
      <c r="J19" s="101"/>
    </row>
    <row r="20" spans="2:10" ht="20.399999999999999">
      <c r="G20" s="37"/>
    </row>
    <row r="21" spans="2:10" ht="20.399999999999999">
      <c r="G21" s="37"/>
    </row>
    <row r="22" spans="2:10" ht="20.399999999999999">
      <c r="G22" s="37"/>
    </row>
    <row r="23" spans="2:10" ht="20.399999999999999">
      <c r="G23" s="37"/>
    </row>
    <row r="24" spans="2:10" ht="20.399999999999999">
      <c r="G24" s="37"/>
    </row>
    <row r="25" spans="2:10" ht="20.399999999999999">
      <c r="G25" s="37"/>
    </row>
    <row r="26" spans="2:10" ht="20.399999999999999">
      <c r="G26" s="37"/>
    </row>
    <row r="27" spans="2:10" ht="20.399999999999999">
      <c r="G27" s="37"/>
    </row>
  </sheetData>
  <mergeCells count="4">
    <mergeCell ref="B6:I6"/>
    <mergeCell ref="B3:J3"/>
    <mergeCell ref="B2:J2"/>
    <mergeCell ref="B1:J1"/>
  </mergeCells>
  <phoneticPr fontId="43" type="noConversion"/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activeCell="F8" sqref="F8"/>
    </sheetView>
  </sheetViews>
  <sheetFormatPr defaultRowHeight="13.2"/>
  <cols>
    <col min="1" max="1" width="5" style="182" customWidth="1"/>
    <col min="2" max="2" width="29.88671875" customWidth="1"/>
    <col min="3" max="3" width="30.109375" customWidth="1"/>
    <col min="4" max="4" width="12.109375" customWidth="1"/>
  </cols>
  <sheetData>
    <row r="1" spans="1:5" ht="24.6">
      <c r="A1" s="212" t="s">
        <v>38</v>
      </c>
      <c r="B1" s="212"/>
      <c r="C1" s="212"/>
      <c r="D1" s="212"/>
      <c r="E1" s="212"/>
    </row>
    <row r="2" spans="1:5" ht="17.399999999999999">
      <c r="A2" s="211" t="s">
        <v>106</v>
      </c>
      <c r="B2" s="211"/>
      <c r="C2" s="211"/>
      <c r="D2" s="211"/>
      <c r="E2" s="211"/>
    </row>
    <row r="3" spans="1:5" ht="16.2">
      <c r="A3" s="210" t="s">
        <v>0</v>
      </c>
      <c r="B3" s="210"/>
      <c r="C3" s="210"/>
      <c r="D3" s="210"/>
      <c r="E3" s="210"/>
    </row>
    <row r="4" spans="1:5" ht="16.2">
      <c r="A4" s="210"/>
      <c r="B4" s="210"/>
      <c r="C4" s="210"/>
      <c r="D4" s="210"/>
      <c r="E4" s="210"/>
    </row>
    <row r="6" spans="1:5" ht="16.2">
      <c r="B6" s="3" t="s">
        <v>25</v>
      </c>
      <c r="C6" s="4" t="s">
        <v>57</v>
      </c>
    </row>
    <row r="7" spans="1:5" ht="13.8" thickBot="1"/>
    <row r="8" spans="1:5" ht="18" thickBot="1">
      <c r="A8" s="268"/>
      <c r="B8" s="269" t="s">
        <v>2</v>
      </c>
      <c r="C8" s="269" t="s">
        <v>3</v>
      </c>
      <c r="D8" s="306" t="s">
        <v>4</v>
      </c>
      <c r="E8" s="5"/>
    </row>
    <row r="9" spans="1:5" ht="13.8">
      <c r="A9" s="271">
        <v>1</v>
      </c>
      <c r="B9" s="272" t="s">
        <v>200</v>
      </c>
      <c r="C9" s="272" t="s">
        <v>186</v>
      </c>
      <c r="D9" s="284">
        <v>5.4722222222222221E-3</v>
      </c>
    </row>
    <row r="10" spans="1:5" ht="13.8">
      <c r="A10" s="93">
        <v>2</v>
      </c>
      <c r="B10" s="175" t="s">
        <v>313</v>
      </c>
      <c r="C10" s="88" t="s">
        <v>137</v>
      </c>
      <c r="D10" s="169">
        <v>5.7002314814814823E-3</v>
      </c>
    </row>
    <row r="11" spans="1:5" ht="13.8">
      <c r="A11" s="93">
        <v>3</v>
      </c>
      <c r="B11" s="89" t="s">
        <v>251</v>
      </c>
      <c r="C11" s="90" t="s">
        <v>244</v>
      </c>
      <c r="D11" s="169">
        <v>5.7060185185185191E-3</v>
      </c>
    </row>
    <row r="12" spans="1:5" ht="13.8">
      <c r="A12" s="93">
        <v>4</v>
      </c>
      <c r="B12" s="145" t="s">
        <v>483</v>
      </c>
      <c r="C12" s="94" t="s">
        <v>137</v>
      </c>
      <c r="D12" s="169">
        <v>5.8495370370370376E-3</v>
      </c>
    </row>
    <row r="13" spans="1:5" ht="13.8">
      <c r="A13" s="93">
        <v>5</v>
      </c>
      <c r="B13" s="89" t="s">
        <v>252</v>
      </c>
      <c r="C13" s="90" t="s">
        <v>244</v>
      </c>
      <c r="D13" s="169">
        <v>5.8819444444444457E-3</v>
      </c>
    </row>
    <row r="14" spans="1:5" ht="13.8">
      <c r="A14" s="93">
        <v>6</v>
      </c>
      <c r="B14" s="94" t="s">
        <v>428</v>
      </c>
      <c r="C14" s="89" t="s">
        <v>140</v>
      </c>
      <c r="D14" s="169">
        <v>5.9953703703703697E-3</v>
      </c>
    </row>
    <row r="15" spans="1:5" ht="13.8">
      <c r="A15" s="93">
        <v>7</v>
      </c>
      <c r="B15" s="89" t="s">
        <v>430</v>
      </c>
      <c r="C15" s="95" t="s">
        <v>266</v>
      </c>
      <c r="D15" s="169">
        <v>6.2175925925925931E-3</v>
      </c>
    </row>
    <row r="16" spans="1:5" ht="13.8">
      <c r="A16" s="93">
        <v>8</v>
      </c>
      <c r="B16" s="89" t="s">
        <v>429</v>
      </c>
      <c r="C16" s="95" t="s">
        <v>140</v>
      </c>
      <c r="D16" s="169">
        <v>6.5833333333333334E-3</v>
      </c>
    </row>
    <row r="17" spans="1:4" ht="13.8">
      <c r="A17" s="93">
        <v>9</v>
      </c>
      <c r="B17" s="204" t="s">
        <v>314</v>
      </c>
      <c r="C17" s="94" t="s">
        <v>137</v>
      </c>
      <c r="D17" s="169">
        <v>6.5995370370370366E-3</v>
      </c>
    </row>
    <row r="18" spans="1:4" ht="13.8">
      <c r="A18" s="93">
        <v>10</v>
      </c>
      <c r="B18" s="94"/>
      <c r="C18" s="94"/>
      <c r="D18" s="169"/>
    </row>
    <row r="19" spans="1:4" ht="13.8">
      <c r="A19" s="93">
        <v>11</v>
      </c>
      <c r="B19" s="94"/>
      <c r="C19" s="94"/>
      <c r="D19" s="169"/>
    </row>
    <row r="20" spans="1:4" ht="13.8">
      <c r="A20" s="93"/>
      <c r="B20" s="94"/>
      <c r="C20" s="94"/>
      <c r="D20" s="94"/>
    </row>
    <row r="21" spans="1:4" ht="13.8">
      <c r="A21" s="93"/>
      <c r="B21" s="94"/>
      <c r="C21" s="94"/>
      <c r="D21" s="94"/>
    </row>
    <row r="22" spans="1:4">
      <c r="A22" s="71"/>
    </row>
    <row r="23" spans="1:4">
      <c r="A23" s="71"/>
    </row>
  </sheetData>
  <sortState ref="B9:D17">
    <sortCondition ref="D9:D17"/>
  </sortState>
  <mergeCells count="4">
    <mergeCell ref="A1:E1"/>
    <mergeCell ref="A2:E2"/>
    <mergeCell ref="A3:E3"/>
    <mergeCell ref="A4:E4"/>
  </mergeCells>
  <phoneticPr fontId="0" type="noConversion"/>
  <pageMargins left="0.79" right="0.79" top="0.98" bottom="0.98" header="0.49" footer="0.49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2"/>
  <sheetViews>
    <sheetView zoomScaleNormal="100" workbookViewId="0">
      <selection activeCell="H13" sqref="H13"/>
    </sheetView>
  </sheetViews>
  <sheetFormatPr defaultRowHeight="13.2"/>
  <cols>
    <col min="1" max="1" width="4.6640625" style="182" customWidth="1"/>
    <col min="2" max="2" width="22.5546875" customWidth="1"/>
    <col min="3" max="3" width="34.6640625" customWidth="1"/>
    <col min="4" max="4" width="15.109375" customWidth="1"/>
    <col min="5" max="5" width="7.44140625" customWidth="1"/>
    <col min="6" max="6" width="1" customWidth="1"/>
    <col min="7" max="7" width="20.109375" customWidth="1"/>
  </cols>
  <sheetData>
    <row r="1" spans="1:9" ht="26.25" customHeight="1">
      <c r="A1" s="212" t="s">
        <v>38</v>
      </c>
      <c r="B1" s="212"/>
      <c r="C1" s="212"/>
      <c r="D1" s="212"/>
      <c r="E1" s="212"/>
    </row>
    <row r="2" spans="1:9" ht="29.25" customHeight="1">
      <c r="A2" s="211" t="s">
        <v>106</v>
      </c>
      <c r="B2" s="211"/>
      <c r="C2" s="211"/>
      <c r="D2" s="211"/>
      <c r="E2" s="211"/>
    </row>
    <row r="3" spans="1:9" ht="24" customHeight="1">
      <c r="A3" s="210" t="s">
        <v>0</v>
      </c>
      <c r="B3" s="210"/>
      <c r="C3" s="210"/>
      <c r="D3" s="210"/>
      <c r="E3" s="210"/>
    </row>
    <row r="4" spans="1:9" ht="18" customHeight="1">
      <c r="A4" s="210"/>
      <c r="B4" s="210"/>
      <c r="C4" s="210"/>
      <c r="D4" s="210"/>
      <c r="E4" s="210"/>
    </row>
    <row r="5" spans="1:9" ht="12.75" customHeight="1"/>
    <row r="6" spans="1:9" ht="17.25" customHeight="1">
      <c r="B6" s="3" t="s">
        <v>25</v>
      </c>
      <c r="C6" s="4" t="s">
        <v>58</v>
      </c>
    </row>
    <row r="7" spans="1:9" ht="12.75" customHeight="1" thickBot="1"/>
    <row r="8" spans="1:9" ht="18" customHeight="1" thickBot="1">
      <c r="A8" s="268"/>
      <c r="B8" s="269" t="s">
        <v>2</v>
      </c>
      <c r="C8" s="269" t="s">
        <v>3</v>
      </c>
      <c r="D8" s="306" t="s">
        <v>4</v>
      </c>
      <c r="E8" s="5"/>
    </row>
    <row r="9" spans="1:9" ht="17.399999999999999">
      <c r="A9" s="307">
        <v>1</v>
      </c>
      <c r="B9" s="308" t="s">
        <v>308</v>
      </c>
      <c r="C9" s="266" t="s">
        <v>137</v>
      </c>
      <c r="D9" s="267">
        <v>5.3854166666666668E-3</v>
      </c>
      <c r="I9" s="39"/>
    </row>
    <row r="10" spans="1:9" ht="13.8">
      <c r="A10" s="185">
        <v>2</v>
      </c>
      <c r="B10" s="94" t="s">
        <v>253</v>
      </c>
      <c r="C10" s="89" t="s">
        <v>244</v>
      </c>
      <c r="D10" s="130">
        <v>5.5856481481481477E-3</v>
      </c>
      <c r="E10" s="8"/>
      <c r="F10" s="8"/>
      <c r="H10" s="8"/>
    </row>
    <row r="11" spans="1:9" ht="13.8">
      <c r="A11" s="185">
        <v>3</v>
      </c>
      <c r="B11" s="94" t="s">
        <v>431</v>
      </c>
      <c r="C11" s="89" t="s">
        <v>140</v>
      </c>
      <c r="D11" s="130">
        <v>5.6076388888888886E-3</v>
      </c>
      <c r="E11" s="8"/>
      <c r="G11" s="8"/>
      <c r="H11" s="8"/>
    </row>
    <row r="12" spans="1:9" ht="13.8">
      <c r="A12" s="185">
        <v>4</v>
      </c>
      <c r="B12" s="86" t="s">
        <v>432</v>
      </c>
      <c r="C12" s="97" t="s">
        <v>140</v>
      </c>
      <c r="D12" s="130">
        <v>5.6712962962962958E-3</v>
      </c>
      <c r="E12" s="8"/>
      <c r="G12" s="8"/>
      <c r="I12" s="8"/>
    </row>
    <row r="13" spans="1:9" ht="13.8">
      <c r="A13" s="185">
        <v>5</v>
      </c>
      <c r="B13" s="94" t="s">
        <v>238</v>
      </c>
      <c r="C13" s="94" t="s">
        <v>239</v>
      </c>
      <c r="D13" s="130">
        <v>5.7430555555555559E-3</v>
      </c>
      <c r="E13" s="8"/>
      <c r="G13" s="8"/>
      <c r="H13" s="8"/>
    </row>
    <row r="14" spans="1:9" ht="13.8">
      <c r="A14" s="185">
        <v>6</v>
      </c>
      <c r="B14" s="86" t="s">
        <v>214</v>
      </c>
      <c r="C14" s="86" t="s">
        <v>215</v>
      </c>
      <c r="D14" s="130">
        <v>5.7858796296296304E-3</v>
      </c>
      <c r="E14" s="8"/>
      <c r="G14" s="8"/>
      <c r="H14" s="8"/>
    </row>
    <row r="15" spans="1:9" ht="13.8">
      <c r="A15" s="185">
        <v>7</v>
      </c>
      <c r="B15" s="175" t="s">
        <v>310</v>
      </c>
      <c r="C15" s="94" t="s">
        <v>137</v>
      </c>
      <c r="D15" s="130">
        <v>6.0405092592592594E-3</v>
      </c>
      <c r="F15" s="16"/>
      <c r="G15" s="16"/>
      <c r="H15" s="17"/>
    </row>
    <row r="16" spans="1:9" ht="13.8">
      <c r="A16" s="185">
        <v>8</v>
      </c>
      <c r="B16" s="86" t="s">
        <v>433</v>
      </c>
      <c r="C16" s="86" t="s">
        <v>262</v>
      </c>
      <c r="D16" s="130">
        <v>6.1273148148148155E-3</v>
      </c>
      <c r="F16" s="16"/>
      <c r="G16" s="16"/>
      <c r="H16" s="17"/>
    </row>
    <row r="17" spans="1:8" ht="13.8">
      <c r="A17" s="185">
        <v>9</v>
      </c>
      <c r="B17" s="175" t="s">
        <v>309</v>
      </c>
      <c r="C17" s="86" t="s">
        <v>137</v>
      </c>
      <c r="D17" s="130">
        <v>6.167824074074073E-3</v>
      </c>
      <c r="F17" s="16"/>
      <c r="G17" s="16"/>
      <c r="H17" s="17"/>
    </row>
    <row r="18" spans="1:8" ht="13.8">
      <c r="A18" s="185">
        <v>10</v>
      </c>
      <c r="D18" s="130"/>
      <c r="F18" s="16"/>
      <c r="G18" s="16"/>
      <c r="H18" s="17"/>
    </row>
    <row r="19" spans="1:8" ht="13.8">
      <c r="A19" s="185"/>
      <c r="D19" s="130"/>
      <c r="F19" s="16"/>
      <c r="G19" s="16"/>
      <c r="H19" s="17"/>
    </row>
    <row r="20" spans="1:8" ht="15">
      <c r="A20" s="186"/>
      <c r="D20" s="43"/>
      <c r="F20" s="16"/>
      <c r="G20" s="16"/>
      <c r="H20" s="17"/>
    </row>
    <row r="21" spans="1:8" ht="15.6" thickBot="1">
      <c r="A21" s="187"/>
      <c r="B21" s="98"/>
      <c r="C21" s="98"/>
      <c r="D21" s="129"/>
      <c r="F21" s="16"/>
      <c r="G21" s="16"/>
      <c r="H21" s="17"/>
    </row>
    <row r="22" spans="1:8" ht="12.75" customHeight="1">
      <c r="B22" s="14"/>
      <c r="C22" s="14"/>
      <c r="D22" s="14"/>
      <c r="F22" s="16"/>
      <c r="G22" s="16"/>
      <c r="H22" s="17"/>
    </row>
    <row r="23" spans="1:8" ht="12.75" customHeight="1">
      <c r="B23" s="14"/>
      <c r="C23" s="14"/>
      <c r="D23" s="14"/>
      <c r="F23" s="16"/>
      <c r="G23" s="16"/>
      <c r="H23" s="17"/>
    </row>
    <row r="24" spans="1:8" ht="12.75" customHeight="1">
      <c r="B24" s="14"/>
      <c r="C24" s="14"/>
      <c r="D24" s="14"/>
      <c r="F24" s="16"/>
      <c r="G24" s="16"/>
      <c r="H24" s="17"/>
    </row>
    <row r="25" spans="1:8" ht="12.75" customHeight="1">
      <c r="B25" s="14"/>
      <c r="C25" s="14"/>
      <c r="D25" s="14"/>
      <c r="F25" s="16"/>
      <c r="G25" s="16"/>
      <c r="H25" s="17"/>
    </row>
    <row r="26" spans="1:8" ht="12.75" customHeight="1">
      <c r="B26" s="14"/>
      <c r="C26" s="14"/>
      <c r="D26" s="14"/>
      <c r="F26" s="16"/>
      <c r="G26" s="16"/>
      <c r="H26" s="17"/>
    </row>
    <row r="27" spans="1:8" ht="12.75" customHeight="1">
      <c r="B27" s="14"/>
      <c r="C27" s="14"/>
      <c r="D27" s="14"/>
      <c r="F27" s="16"/>
      <c r="G27" s="16"/>
      <c r="H27" s="17"/>
    </row>
    <row r="28" spans="1:8" ht="12.75" customHeight="1">
      <c r="B28" s="14"/>
      <c r="C28" s="14"/>
      <c r="D28" s="14"/>
      <c r="F28" s="16"/>
      <c r="G28" s="16"/>
      <c r="H28" s="17"/>
    </row>
    <row r="29" spans="1:8" ht="12.75" customHeight="1">
      <c r="C29" s="14"/>
      <c r="D29" s="14"/>
      <c r="F29" s="16"/>
      <c r="G29" s="16"/>
      <c r="H29" s="17"/>
    </row>
    <row r="30" spans="1:8" ht="12.75" customHeight="1">
      <c r="B30" s="25"/>
      <c r="C30" s="14"/>
      <c r="D30" s="14"/>
      <c r="F30" s="16"/>
      <c r="G30" s="16"/>
      <c r="H30" s="17"/>
    </row>
    <row r="31" spans="1:8" ht="12.75" customHeight="1">
      <c r="B31" s="24"/>
      <c r="C31" s="14"/>
      <c r="D31" s="14"/>
      <c r="F31" s="16"/>
      <c r="G31" s="16"/>
      <c r="H31" s="17"/>
    </row>
    <row r="32" spans="1:8" ht="12.75" customHeight="1">
      <c r="B32" s="25"/>
      <c r="C32" s="14"/>
      <c r="D32" s="14"/>
      <c r="F32" s="6"/>
      <c r="G32" s="6"/>
      <c r="H32" s="13"/>
    </row>
    <row r="33" spans="2:8" ht="12.75" customHeight="1">
      <c r="B33" s="25"/>
      <c r="C33" s="14"/>
      <c r="D33" s="14"/>
      <c r="F33" s="6"/>
      <c r="G33" s="6"/>
      <c r="H33" s="13"/>
    </row>
    <row r="34" spans="2:8" ht="12.75" customHeight="1">
      <c r="B34" s="25"/>
    </row>
    <row r="35" spans="2:8" ht="12.75" customHeight="1">
      <c r="B35" s="24"/>
      <c r="C35" s="25"/>
      <c r="D35" s="25"/>
      <c r="E35" s="20"/>
    </row>
    <row r="36" spans="2:8" ht="12.75" customHeight="1">
      <c r="B36" s="24"/>
      <c r="C36" s="24"/>
      <c r="D36" s="24"/>
      <c r="E36" s="20"/>
    </row>
    <row r="37" spans="2:8" ht="12.75" customHeight="1">
      <c r="B37" s="24"/>
      <c r="C37" s="25"/>
      <c r="D37" s="25"/>
      <c r="E37" s="20"/>
    </row>
    <row r="38" spans="2:8" ht="12.75" customHeight="1">
      <c r="B38" s="19"/>
      <c r="C38" s="25"/>
      <c r="D38" s="25"/>
      <c r="E38" s="20"/>
    </row>
    <row r="39" spans="2:8" ht="12.75" customHeight="1">
      <c r="B39" s="24"/>
      <c r="C39" s="25"/>
      <c r="D39" s="25"/>
      <c r="E39" s="20"/>
    </row>
    <row r="40" spans="2:8" ht="12.75" customHeight="1">
      <c r="B40" s="25"/>
      <c r="C40" s="24"/>
      <c r="D40" s="24"/>
      <c r="E40" s="20"/>
    </row>
    <row r="41" spans="2:8" ht="12.75" customHeight="1">
      <c r="C41" s="24"/>
      <c r="D41" s="24"/>
      <c r="E41" s="28"/>
    </row>
    <row r="42" spans="2:8" ht="12.75" customHeight="1">
      <c r="B42" s="19"/>
      <c r="C42" s="24"/>
      <c r="D42" s="24"/>
      <c r="E42" s="28"/>
    </row>
    <row r="43" spans="2:8" ht="12.75" customHeight="1">
      <c r="B43" s="19"/>
      <c r="C43" s="19"/>
      <c r="D43" s="19"/>
      <c r="E43" s="28"/>
    </row>
    <row r="44" spans="2:8" ht="12.75" customHeight="1">
      <c r="B44" s="19"/>
      <c r="C44" s="24"/>
      <c r="D44" s="24"/>
      <c r="E44" s="28"/>
    </row>
    <row r="45" spans="2:8" ht="12.75" customHeight="1">
      <c r="B45" s="19"/>
      <c r="C45" s="25"/>
      <c r="D45" s="25"/>
      <c r="E45" s="28"/>
    </row>
    <row r="46" spans="2:8" ht="12.75" customHeight="1">
      <c r="B46" s="19"/>
    </row>
    <row r="47" spans="2:8" ht="12.75" customHeight="1">
      <c r="B47" s="19"/>
      <c r="C47" s="19"/>
      <c r="D47" s="19"/>
      <c r="E47" s="19"/>
    </row>
    <row r="48" spans="2:8" ht="12.75" customHeight="1">
      <c r="B48" s="19"/>
      <c r="C48" s="19"/>
      <c r="D48" s="19"/>
      <c r="E48" s="19"/>
    </row>
    <row r="49" spans="2:5" ht="12.75" customHeight="1">
      <c r="B49" s="19"/>
      <c r="C49" s="19"/>
      <c r="D49" s="19"/>
      <c r="E49" s="19"/>
    </row>
    <row r="50" spans="2:5" ht="12.75" customHeight="1">
      <c r="B50" s="19"/>
      <c r="C50" s="19"/>
      <c r="D50" s="19"/>
      <c r="E50" s="19"/>
    </row>
    <row r="51" spans="2:5" ht="12.75" customHeight="1">
      <c r="B51" s="19"/>
      <c r="C51" s="19"/>
      <c r="D51" s="19"/>
      <c r="E51" s="19"/>
    </row>
    <row r="52" spans="2:5" ht="12.75" customHeight="1">
      <c r="B52" s="19"/>
      <c r="C52" s="19"/>
      <c r="D52" s="19"/>
      <c r="E52" s="19"/>
    </row>
    <row r="53" spans="2:5" ht="12.75" customHeight="1">
      <c r="B53" s="19"/>
      <c r="C53" s="19"/>
      <c r="D53" s="19"/>
      <c r="E53" s="19"/>
    </row>
    <row r="54" spans="2:5" ht="12.75" customHeight="1">
      <c r="B54" s="19"/>
      <c r="C54" s="19"/>
      <c r="D54" s="19"/>
      <c r="E54" s="19"/>
    </row>
    <row r="55" spans="2:5" ht="12.75" customHeight="1">
      <c r="B55" s="19"/>
      <c r="C55" s="19"/>
      <c r="D55" s="19"/>
      <c r="E55" s="19"/>
    </row>
    <row r="56" spans="2:5" ht="12.75" customHeight="1">
      <c r="B56" s="19"/>
      <c r="C56" s="19"/>
      <c r="D56" s="19"/>
      <c r="E56" s="19"/>
    </row>
    <row r="57" spans="2:5" ht="12.75" customHeight="1">
      <c r="B57" s="19"/>
      <c r="C57" s="19"/>
      <c r="D57" s="19"/>
      <c r="E57" s="19"/>
    </row>
    <row r="58" spans="2:5" ht="12.75" customHeight="1">
      <c r="B58" s="19"/>
      <c r="C58" s="19"/>
      <c r="D58" s="19"/>
      <c r="E58" s="19"/>
    </row>
    <row r="59" spans="2:5" ht="12.75" customHeight="1">
      <c r="B59" s="19"/>
      <c r="C59" s="19"/>
      <c r="D59" s="19"/>
      <c r="E59" s="19"/>
    </row>
    <row r="60" spans="2:5" ht="12.75" customHeight="1">
      <c r="B60" s="19"/>
      <c r="C60" s="19"/>
      <c r="D60" s="19"/>
      <c r="E60" s="19"/>
    </row>
    <row r="61" spans="2:5" ht="12.75" customHeight="1">
      <c r="B61" s="19"/>
      <c r="C61" s="19"/>
      <c r="D61" s="19"/>
      <c r="E61" s="19"/>
    </row>
    <row r="62" spans="2:5" ht="12.75" customHeight="1">
      <c r="B62" s="19"/>
      <c r="C62" s="19"/>
      <c r="D62" s="19"/>
      <c r="E62" s="19"/>
    </row>
    <row r="63" spans="2:5" ht="12.75" customHeight="1">
      <c r="B63" s="19"/>
      <c r="C63" s="19"/>
      <c r="D63" s="19"/>
      <c r="E63" s="19"/>
    </row>
    <row r="64" spans="2:5" ht="12.75" customHeight="1">
      <c r="B64" s="19"/>
      <c r="C64" s="19"/>
      <c r="D64" s="19"/>
      <c r="E64" s="19"/>
    </row>
    <row r="65" spans="2:5" ht="12.75" customHeight="1">
      <c r="B65" s="19"/>
      <c r="C65" s="19"/>
      <c r="D65" s="19"/>
      <c r="E65" s="19"/>
    </row>
    <row r="66" spans="2:5" ht="12.75" customHeight="1">
      <c r="B66" s="19"/>
      <c r="C66" s="19"/>
      <c r="D66" s="19"/>
      <c r="E66" s="19"/>
    </row>
    <row r="67" spans="2:5" ht="12.75" customHeight="1">
      <c r="B67" s="19"/>
      <c r="C67" s="19"/>
      <c r="D67" s="19"/>
      <c r="E67" s="19"/>
    </row>
    <row r="68" spans="2:5" ht="12.75" customHeight="1">
      <c r="B68" s="19"/>
      <c r="C68" s="29"/>
      <c r="D68" s="29"/>
      <c r="E68" s="19"/>
    </row>
    <row r="69" spans="2:5" ht="12.75" customHeight="1">
      <c r="B69" s="19"/>
      <c r="C69" s="29"/>
      <c r="D69" s="29"/>
      <c r="E69" s="19"/>
    </row>
    <row r="70" spans="2:5" ht="12.75" customHeight="1">
      <c r="B70" s="19"/>
      <c r="C70" s="19"/>
      <c r="D70" s="19"/>
      <c r="E70" s="19"/>
    </row>
    <row r="71" spans="2:5" ht="12.75" customHeight="1">
      <c r="B71" s="25"/>
      <c r="C71" s="19"/>
      <c r="D71" s="19"/>
      <c r="E71" s="19"/>
    </row>
    <row r="72" spans="2:5" ht="12.75" customHeight="1">
      <c r="B72" s="25"/>
      <c r="C72" s="19"/>
      <c r="D72" s="19"/>
      <c r="E72" s="19"/>
    </row>
    <row r="73" spans="2:5" ht="12.75" customHeight="1">
      <c r="B73" s="19"/>
      <c r="C73" s="29"/>
      <c r="D73" s="29"/>
      <c r="E73" s="19"/>
    </row>
    <row r="74" spans="2:5" ht="12.75" customHeight="1">
      <c r="B74" s="19"/>
      <c r="C74" s="29"/>
      <c r="D74" s="29"/>
      <c r="E74" s="19"/>
    </row>
    <row r="75" spans="2:5" ht="12.75" customHeight="1">
      <c r="B75" s="19"/>
      <c r="C75" s="29"/>
      <c r="D75" s="29"/>
      <c r="E75" s="19"/>
    </row>
    <row r="76" spans="2:5" ht="12.75" customHeight="1">
      <c r="B76" s="25"/>
      <c r="C76" s="25"/>
      <c r="D76" s="25"/>
      <c r="E76" s="19"/>
    </row>
    <row r="77" spans="2:5" ht="12.75" customHeight="1">
      <c r="B77" s="25"/>
      <c r="C77" s="25"/>
      <c r="D77" s="25"/>
      <c r="E77" s="19"/>
    </row>
    <row r="78" spans="2:5" ht="12.75" customHeight="1">
      <c r="B78" s="19"/>
      <c r="C78" s="29"/>
      <c r="D78" s="29"/>
      <c r="E78" s="19"/>
    </row>
    <row r="79" spans="2:5" ht="12.75" customHeight="1">
      <c r="B79" s="25"/>
      <c r="C79" s="29"/>
      <c r="D79" s="29"/>
      <c r="E79" s="19"/>
    </row>
    <row r="80" spans="2:5" ht="12.75" customHeight="1">
      <c r="B80" s="19"/>
      <c r="C80" s="19"/>
      <c r="D80" s="19"/>
      <c r="E80" s="19"/>
    </row>
    <row r="81" spans="2:5" ht="12.75" customHeight="1">
      <c r="B81" s="25"/>
      <c r="C81" s="25"/>
      <c r="D81" s="25"/>
      <c r="E81" s="19"/>
    </row>
    <row r="82" spans="2:5" ht="12.75" customHeight="1">
      <c r="B82" s="25"/>
      <c r="C82" s="25"/>
      <c r="D82" s="25"/>
      <c r="E82" s="19"/>
    </row>
    <row r="83" spans="2:5" ht="12.75" customHeight="1">
      <c r="B83" s="25"/>
      <c r="C83" s="19"/>
      <c r="D83" s="19"/>
      <c r="E83" s="19"/>
    </row>
    <row r="84" spans="2:5" ht="12.75" customHeight="1">
      <c r="B84" s="25"/>
      <c r="C84" s="25"/>
      <c r="D84" s="25"/>
      <c r="E84" s="19"/>
    </row>
    <row r="85" spans="2:5" ht="12.75" customHeight="1">
      <c r="B85" s="25"/>
      <c r="C85" s="19"/>
      <c r="D85" s="19"/>
      <c r="E85" s="19"/>
    </row>
    <row r="86" spans="2:5" ht="12.75" customHeight="1">
      <c r="B86" s="19"/>
      <c r="C86" s="25"/>
      <c r="D86" s="25"/>
      <c r="E86" s="19"/>
    </row>
    <row r="87" spans="2:5" ht="12.75" customHeight="1">
      <c r="B87" s="19"/>
      <c r="C87" s="25"/>
      <c r="D87" s="25"/>
      <c r="E87" s="19"/>
    </row>
    <row r="88" spans="2:5" ht="12.75" customHeight="1">
      <c r="B88" s="24"/>
      <c r="C88" s="25"/>
      <c r="D88" s="25"/>
      <c r="E88" s="19"/>
    </row>
    <row r="89" spans="2:5" ht="12.75" customHeight="1">
      <c r="B89" s="24"/>
      <c r="C89" s="25"/>
      <c r="D89" s="25"/>
      <c r="E89" s="19"/>
    </row>
    <row r="90" spans="2:5" ht="12.75" customHeight="1">
      <c r="C90" s="25"/>
      <c r="D90" s="25"/>
      <c r="E90" s="19"/>
    </row>
    <row r="91" spans="2:5" ht="12.75" customHeight="1">
      <c r="B91" s="11"/>
      <c r="C91" s="19"/>
      <c r="D91" s="19"/>
      <c r="E91" s="19"/>
    </row>
    <row r="92" spans="2:5" ht="12.75" customHeight="1">
      <c r="B92" s="11"/>
      <c r="C92" s="29"/>
      <c r="D92" s="29"/>
      <c r="E92" s="19"/>
    </row>
    <row r="93" spans="2:5" ht="12.75" customHeight="1">
      <c r="B93" s="24"/>
      <c r="C93" s="24"/>
      <c r="D93" s="24"/>
      <c r="E93" s="19"/>
    </row>
    <row r="94" spans="2:5" ht="12.75" customHeight="1">
      <c r="B94" s="24"/>
      <c r="C94" s="24"/>
      <c r="D94" s="24"/>
      <c r="E94" s="19"/>
    </row>
    <row r="95" spans="2:5" ht="12.75" customHeight="1">
      <c r="E95" s="19"/>
    </row>
    <row r="96" spans="2:5" ht="12.75" customHeight="1">
      <c r="B96" s="24"/>
      <c r="C96" s="24"/>
      <c r="D96" s="24"/>
      <c r="E96" s="19"/>
    </row>
    <row r="97" spans="2:5" ht="12.75" customHeight="1">
      <c r="B97" s="24"/>
      <c r="C97" s="30"/>
      <c r="D97" s="30"/>
      <c r="E97" s="19"/>
    </row>
    <row r="98" spans="2:5" ht="12.75" customHeight="1">
      <c r="C98" s="30"/>
      <c r="D98" s="30"/>
      <c r="E98" s="19"/>
    </row>
    <row r="99" spans="2:5" ht="12.75" customHeight="1">
      <c r="B99" s="24"/>
      <c r="C99" s="30"/>
      <c r="D99" s="30"/>
      <c r="E99" s="19"/>
    </row>
    <row r="100" spans="2:5" ht="12.75" customHeight="1">
      <c r="E100" s="19"/>
    </row>
    <row r="101" spans="2:5" ht="12.75" customHeight="1">
      <c r="C101" s="24"/>
      <c r="D101" s="24"/>
      <c r="E101" s="19"/>
    </row>
    <row r="102" spans="2:5" ht="12.75" customHeight="1">
      <c r="C102" s="24"/>
      <c r="D102" s="24"/>
      <c r="E102" s="19"/>
    </row>
    <row r="103" spans="2:5" ht="12.75" customHeight="1">
      <c r="E103" s="19"/>
    </row>
    <row r="104" spans="2:5" ht="12.75" customHeight="1">
      <c r="C104" s="24"/>
      <c r="D104" s="24"/>
      <c r="E104" s="19"/>
    </row>
    <row r="105" spans="2:5" ht="12.75" customHeight="1">
      <c r="C105" s="9"/>
      <c r="D105" s="9"/>
      <c r="E105" s="19"/>
    </row>
    <row r="106" spans="2:5" ht="12.75" customHeight="1">
      <c r="E106" s="19"/>
    </row>
    <row r="107" spans="2:5" ht="12.75" customHeight="1">
      <c r="E107" s="19"/>
    </row>
    <row r="108" spans="2:5" ht="12.75" customHeight="1">
      <c r="E108" s="19"/>
    </row>
    <row r="109" spans="2:5" ht="12.75" customHeight="1">
      <c r="E109" s="19"/>
    </row>
    <row r="110" spans="2:5" ht="12.75" customHeight="1">
      <c r="E110" s="19"/>
    </row>
    <row r="111" spans="2:5" ht="12.75" customHeight="1">
      <c r="E111" s="19"/>
    </row>
    <row r="112" spans="2:5" ht="12.75" customHeight="1">
      <c r="E112" s="19"/>
    </row>
  </sheetData>
  <sortState ref="B9:D17">
    <sortCondition ref="D9:D17"/>
  </sortState>
  <mergeCells count="4">
    <mergeCell ref="A1:E1"/>
    <mergeCell ref="A2:E2"/>
    <mergeCell ref="A3:E3"/>
    <mergeCell ref="A4:E4"/>
  </mergeCells>
  <phoneticPr fontId="0" type="noConversion"/>
  <pageMargins left="0.51" right="0.66" top="0.98" bottom="0.59" header="0.47" footer="0.47"/>
  <pageSetup paperSize="9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opLeftCell="A6" zoomScaleNormal="100" workbookViewId="0">
      <selection activeCell="I22" sqref="I22"/>
    </sheetView>
  </sheetViews>
  <sheetFormatPr defaultRowHeight="13.2"/>
  <cols>
    <col min="1" max="1" width="5.44140625" style="182" customWidth="1"/>
    <col min="2" max="2" width="26.6640625" customWidth="1"/>
    <col min="3" max="3" width="30.5546875" customWidth="1"/>
    <col min="4" max="4" width="16.33203125" customWidth="1"/>
  </cols>
  <sheetData>
    <row r="1" spans="1:5" ht="24.6">
      <c r="A1" s="212" t="s">
        <v>38</v>
      </c>
      <c r="B1" s="212"/>
      <c r="C1" s="212"/>
      <c r="D1" s="212"/>
      <c r="E1" s="212"/>
    </row>
    <row r="2" spans="1:5" ht="17.399999999999999">
      <c r="A2" s="211" t="s">
        <v>106</v>
      </c>
      <c r="B2" s="211"/>
      <c r="C2" s="211"/>
      <c r="D2" s="211"/>
      <c r="E2" s="211"/>
    </row>
    <row r="3" spans="1:5" ht="16.2">
      <c r="A3" s="210" t="s">
        <v>0</v>
      </c>
      <c r="B3" s="210"/>
      <c r="C3" s="210"/>
      <c r="D3" s="210"/>
      <c r="E3" s="210"/>
    </row>
    <row r="4" spans="1:5" ht="22.5" customHeight="1">
      <c r="A4" s="210"/>
      <c r="B4" s="210"/>
      <c r="C4" s="210"/>
      <c r="D4" s="210"/>
      <c r="E4" s="210"/>
    </row>
    <row r="6" spans="1:5" ht="16.2">
      <c r="B6" s="3" t="s">
        <v>24</v>
      </c>
      <c r="C6" s="4" t="s">
        <v>57</v>
      </c>
    </row>
    <row r="7" spans="1:5" ht="13.8" thickBot="1"/>
    <row r="8" spans="1:5" ht="18" thickBot="1">
      <c r="A8" s="268"/>
      <c r="B8" s="269" t="s">
        <v>2</v>
      </c>
      <c r="C8" s="269" t="s">
        <v>3</v>
      </c>
      <c r="D8" s="306" t="s">
        <v>4</v>
      </c>
      <c r="E8" s="5"/>
    </row>
    <row r="9" spans="1:5" ht="13.8">
      <c r="A9" s="304">
        <v>1</v>
      </c>
      <c r="B9" s="305" t="s">
        <v>435</v>
      </c>
      <c r="C9" s="305" t="s">
        <v>140</v>
      </c>
      <c r="D9" s="284">
        <v>4.7847222222222223E-3</v>
      </c>
    </row>
    <row r="10" spans="1:5" ht="13.8">
      <c r="A10" s="91">
        <v>2</v>
      </c>
      <c r="B10" s="126" t="s">
        <v>201</v>
      </c>
      <c r="C10" s="86" t="s">
        <v>186</v>
      </c>
      <c r="D10" s="169">
        <v>4.7951388888888896E-3</v>
      </c>
    </row>
    <row r="11" spans="1:5" ht="13.8">
      <c r="A11" s="91">
        <v>3</v>
      </c>
      <c r="B11" s="94" t="s">
        <v>255</v>
      </c>
      <c r="C11" s="94" t="s">
        <v>244</v>
      </c>
      <c r="D11" s="158">
        <v>4.8472222222222224E-3</v>
      </c>
    </row>
    <row r="12" spans="1:5" ht="13.8">
      <c r="A12" s="91">
        <v>4</v>
      </c>
      <c r="B12" s="94" t="s">
        <v>232</v>
      </c>
      <c r="C12" s="94" t="s">
        <v>218</v>
      </c>
      <c r="D12" s="158">
        <v>4.9189814814814816E-3</v>
      </c>
    </row>
    <row r="13" spans="1:5" ht="13.8">
      <c r="A13" s="91">
        <v>5</v>
      </c>
      <c r="B13" s="94" t="s">
        <v>256</v>
      </c>
      <c r="C13" s="94" t="s">
        <v>244</v>
      </c>
      <c r="D13" s="158">
        <v>5.0868055555555554E-3</v>
      </c>
    </row>
    <row r="14" spans="1:5" ht="13.8">
      <c r="A14" s="91">
        <v>6</v>
      </c>
      <c r="B14" s="86" t="s">
        <v>202</v>
      </c>
      <c r="C14" s="86" t="s">
        <v>186</v>
      </c>
      <c r="D14" s="158">
        <v>5.099537037037037E-3</v>
      </c>
    </row>
    <row r="15" spans="1:5" ht="13.8">
      <c r="A15" s="91">
        <v>7</v>
      </c>
      <c r="B15" s="94" t="s">
        <v>443</v>
      </c>
      <c r="C15" s="94" t="s">
        <v>268</v>
      </c>
      <c r="D15" s="158">
        <v>5.1180555555555554E-3</v>
      </c>
    </row>
    <row r="16" spans="1:5" ht="13.8">
      <c r="A16" s="91">
        <v>8</v>
      </c>
      <c r="B16" s="94" t="s">
        <v>445</v>
      </c>
      <c r="C16" s="94" t="s">
        <v>268</v>
      </c>
      <c r="D16" s="158">
        <v>5.1250000000000002E-3</v>
      </c>
    </row>
    <row r="17" spans="1:4" ht="13.8">
      <c r="A17" s="91">
        <v>9</v>
      </c>
      <c r="B17" s="86" t="s">
        <v>438</v>
      </c>
      <c r="C17" s="95" t="s">
        <v>183</v>
      </c>
      <c r="D17" s="158">
        <v>5.130787037037037E-3</v>
      </c>
    </row>
    <row r="18" spans="1:4" ht="13.8">
      <c r="A18" s="91">
        <v>10</v>
      </c>
      <c r="B18" s="94" t="s">
        <v>234</v>
      </c>
      <c r="C18" s="94" t="s">
        <v>218</v>
      </c>
      <c r="D18" s="158">
        <v>5.1377314814814818E-3</v>
      </c>
    </row>
    <row r="19" spans="1:4" ht="13.8">
      <c r="A19" s="91">
        <v>11</v>
      </c>
      <c r="B19" s="94" t="s">
        <v>444</v>
      </c>
      <c r="C19" s="94" t="s">
        <v>268</v>
      </c>
      <c r="D19" s="158">
        <v>5.1608796296296298E-3</v>
      </c>
    </row>
    <row r="20" spans="1:4" ht="13.8">
      <c r="A20" s="91">
        <v>12</v>
      </c>
      <c r="B20" s="94" t="s">
        <v>439</v>
      </c>
      <c r="C20" s="94" t="s">
        <v>261</v>
      </c>
      <c r="D20" s="158">
        <v>5.2812500000000004E-3</v>
      </c>
    </row>
    <row r="21" spans="1:4" ht="13.8">
      <c r="A21" s="91">
        <v>13</v>
      </c>
      <c r="B21" s="94" t="s">
        <v>233</v>
      </c>
      <c r="C21" s="94" t="s">
        <v>218</v>
      </c>
      <c r="D21" s="169">
        <v>5.2870370370370371E-3</v>
      </c>
    </row>
    <row r="22" spans="1:4" ht="13.8">
      <c r="A22" s="91">
        <v>14</v>
      </c>
      <c r="B22" s="94" t="s">
        <v>257</v>
      </c>
      <c r="C22" s="94" t="s">
        <v>244</v>
      </c>
      <c r="D22" s="158">
        <v>5.2928240740740739E-3</v>
      </c>
    </row>
    <row r="23" spans="1:4" ht="13.8">
      <c r="A23" s="91">
        <v>15</v>
      </c>
      <c r="B23" s="94" t="s">
        <v>254</v>
      </c>
      <c r="C23" s="94" t="s">
        <v>244</v>
      </c>
      <c r="D23" s="158">
        <v>5.3344907407407403E-3</v>
      </c>
    </row>
    <row r="24" spans="1:4" ht="13.8">
      <c r="A24" s="91">
        <v>16</v>
      </c>
      <c r="B24" s="93" t="s">
        <v>474</v>
      </c>
      <c r="C24" s="93" t="s">
        <v>475</v>
      </c>
      <c r="D24" s="158">
        <v>5.3449074074074067E-3</v>
      </c>
    </row>
    <row r="25" spans="1:4" ht="13.8">
      <c r="A25" s="91">
        <v>17</v>
      </c>
      <c r="B25" s="94" t="s">
        <v>235</v>
      </c>
      <c r="C25" s="94" t="s">
        <v>218</v>
      </c>
      <c r="D25" s="158">
        <v>5.3807870370370372E-3</v>
      </c>
    </row>
    <row r="26" spans="1:4" ht="13.8">
      <c r="A26" s="91">
        <v>18</v>
      </c>
      <c r="B26" s="94" t="s">
        <v>440</v>
      </c>
      <c r="C26" s="94" t="s">
        <v>262</v>
      </c>
      <c r="D26" s="158">
        <v>5.3981481481481484E-3</v>
      </c>
    </row>
    <row r="27" spans="1:4" ht="13.8">
      <c r="A27" s="91">
        <v>19</v>
      </c>
      <c r="B27" s="125" t="s">
        <v>436</v>
      </c>
      <c r="C27" s="125" t="s">
        <v>160</v>
      </c>
      <c r="D27" s="169">
        <v>5.4421296296296301E-3</v>
      </c>
    </row>
    <row r="28" spans="1:4" ht="13.8">
      <c r="A28" s="91">
        <v>20</v>
      </c>
      <c r="B28" s="94" t="s">
        <v>203</v>
      </c>
      <c r="C28" s="94" t="s">
        <v>186</v>
      </c>
      <c r="D28" s="158">
        <v>5.5092592592592589E-3</v>
      </c>
    </row>
    <row r="29" spans="1:4" ht="13.8">
      <c r="A29" s="91">
        <v>21</v>
      </c>
      <c r="B29" s="94" t="s">
        <v>441</v>
      </c>
      <c r="C29" s="94" t="s">
        <v>262</v>
      </c>
      <c r="D29" s="169">
        <v>5.5115740740740741E-3</v>
      </c>
    </row>
    <row r="30" spans="1:4" ht="13.8">
      <c r="A30" s="91">
        <v>22</v>
      </c>
      <c r="B30" s="94" t="s">
        <v>442</v>
      </c>
      <c r="C30" s="94" t="s">
        <v>266</v>
      </c>
      <c r="D30" s="158">
        <v>5.8877314814814808E-3</v>
      </c>
    </row>
    <row r="31" spans="1:4" ht="13.8">
      <c r="A31" s="91">
        <v>23</v>
      </c>
      <c r="B31" s="94" t="s">
        <v>434</v>
      </c>
      <c r="C31" s="94" t="s">
        <v>111</v>
      </c>
      <c r="D31" s="158">
        <v>5.9583333333333328E-3</v>
      </c>
    </row>
    <row r="32" spans="1:4" ht="13.8">
      <c r="A32" s="91">
        <v>24</v>
      </c>
      <c r="B32" s="195" t="s">
        <v>437</v>
      </c>
      <c r="C32" s="195" t="s">
        <v>160</v>
      </c>
      <c r="D32" s="158">
        <v>6.0023148148148145E-3</v>
      </c>
    </row>
    <row r="33" spans="1:4" ht="13.8">
      <c r="A33" s="91">
        <v>25</v>
      </c>
      <c r="D33" s="94"/>
    </row>
    <row r="34" spans="1:4" ht="13.8">
      <c r="A34" s="91">
        <v>26</v>
      </c>
      <c r="D34" s="94"/>
    </row>
    <row r="35" spans="1:4" ht="13.8">
      <c r="A35" s="91">
        <v>36</v>
      </c>
      <c r="D35" s="94"/>
    </row>
    <row r="36" spans="1:4" ht="13.8">
      <c r="A36" s="91">
        <v>37</v>
      </c>
      <c r="D36" s="94"/>
    </row>
    <row r="37" spans="1:4" ht="13.8">
      <c r="A37" s="91">
        <v>38</v>
      </c>
      <c r="D37" s="94"/>
    </row>
  </sheetData>
  <sortState ref="B9:D32">
    <sortCondition ref="D9:D32"/>
  </sortState>
  <mergeCells count="4">
    <mergeCell ref="A1:E1"/>
    <mergeCell ref="A2:E2"/>
    <mergeCell ref="A3:E3"/>
    <mergeCell ref="A4:E4"/>
  </mergeCells>
  <phoneticPr fontId="0" type="noConversion"/>
  <pageMargins left="0.79" right="0.79" top="0.98" bottom="0.98" header="0.49" footer="0.49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topLeftCell="A3" zoomScaleNormal="100" workbookViewId="0">
      <selection activeCell="G18" sqref="G18"/>
    </sheetView>
  </sheetViews>
  <sheetFormatPr defaultRowHeight="13.2"/>
  <cols>
    <col min="1" max="1" width="6.109375" style="182" customWidth="1"/>
    <col min="2" max="2" width="20.6640625" customWidth="1"/>
    <col min="3" max="3" width="36.109375" customWidth="1"/>
    <col min="4" max="4" width="10.5546875" customWidth="1"/>
    <col min="5" max="5" width="12.6640625" customWidth="1"/>
  </cols>
  <sheetData>
    <row r="1" spans="1:7" ht="30" customHeight="1">
      <c r="A1" s="212" t="s">
        <v>38</v>
      </c>
      <c r="B1" s="212"/>
      <c r="C1" s="212"/>
      <c r="D1" s="212"/>
      <c r="E1" s="212"/>
      <c r="F1" s="10"/>
    </row>
    <row r="2" spans="1:7" ht="34.5" customHeight="1">
      <c r="A2" s="211" t="s">
        <v>106</v>
      </c>
      <c r="B2" s="211"/>
      <c r="C2" s="211"/>
      <c r="D2" s="211"/>
      <c r="E2" s="211"/>
      <c r="F2" s="10"/>
    </row>
    <row r="3" spans="1:7" ht="18.75" customHeight="1">
      <c r="A3" s="210" t="s">
        <v>0</v>
      </c>
      <c r="B3" s="210"/>
      <c r="C3" s="210"/>
      <c r="D3" s="210"/>
      <c r="E3" s="210"/>
      <c r="F3" s="10"/>
    </row>
    <row r="4" spans="1:7" ht="27.75" customHeight="1">
      <c r="F4" s="10"/>
    </row>
    <row r="5" spans="1:7" ht="12.75" customHeight="1">
      <c r="F5" s="10"/>
    </row>
    <row r="6" spans="1:7" ht="20.25" customHeight="1">
      <c r="B6" s="3" t="s">
        <v>24</v>
      </c>
      <c r="C6" s="4" t="s">
        <v>58</v>
      </c>
      <c r="F6" s="10"/>
    </row>
    <row r="7" spans="1:7" ht="12.75" customHeight="1" thickBot="1">
      <c r="C7" s="7"/>
      <c r="F7" s="10"/>
    </row>
    <row r="8" spans="1:7" ht="20.25" customHeight="1" thickBot="1">
      <c r="A8" s="301"/>
      <c r="B8" s="302" t="s">
        <v>2</v>
      </c>
      <c r="C8" s="302" t="s">
        <v>3</v>
      </c>
      <c r="D8" s="303" t="s">
        <v>4</v>
      </c>
      <c r="E8" s="5"/>
      <c r="F8" s="10"/>
    </row>
    <row r="9" spans="1:7" ht="16.2" thickBot="1">
      <c r="A9" s="299">
        <v>1</v>
      </c>
      <c r="B9" s="300" t="s">
        <v>469</v>
      </c>
      <c r="C9" s="289" t="s">
        <v>114</v>
      </c>
      <c r="D9" s="274">
        <v>4.7141203703703703E-3</v>
      </c>
      <c r="E9" s="84"/>
      <c r="F9" s="10"/>
    </row>
    <row r="10" spans="1:7" ht="15">
      <c r="A10" s="188">
        <v>2</v>
      </c>
      <c r="B10" s="86" t="s">
        <v>258</v>
      </c>
      <c r="C10" s="95" t="s">
        <v>244</v>
      </c>
      <c r="D10" s="158">
        <v>4.8229166666666672E-3</v>
      </c>
      <c r="F10" s="6"/>
    </row>
    <row r="11" spans="1:7" ht="17.399999999999999">
      <c r="A11" s="188">
        <v>3</v>
      </c>
      <c r="B11" s="125" t="s">
        <v>293</v>
      </c>
      <c r="C11" s="125" t="s">
        <v>268</v>
      </c>
      <c r="D11" s="158">
        <v>4.8865740740740744E-3</v>
      </c>
      <c r="F11" s="10"/>
      <c r="G11" s="39"/>
    </row>
    <row r="12" spans="1:7" ht="15.6">
      <c r="A12" s="188">
        <v>4</v>
      </c>
      <c r="B12" s="126" t="s">
        <v>294</v>
      </c>
      <c r="C12" s="86" t="s">
        <v>268</v>
      </c>
      <c r="D12" s="158">
        <v>4.9120370370370368E-3</v>
      </c>
      <c r="F12" s="10"/>
    </row>
    <row r="13" spans="1:7" ht="15.6">
      <c r="A13" s="188">
        <v>5</v>
      </c>
      <c r="B13" s="86" t="s">
        <v>306</v>
      </c>
      <c r="C13" s="86" t="s">
        <v>268</v>
      </c>
      <c r="D13" s="158">
        <v>4.9317129629629633E-3</v>
      </c>
      <c r="F13" s="10"/>
    </row>
    <row r="14" spans="1:7" ht="15.6">
      <c r="A14" s="188">
        <v>6</v>
      </c>
      <c r="B14" s="90" t="s">
        <v>449</v>
      </c>
      <c r="C14" s="90" t="s">
        <v>183</v>
      </c>
      <c r="D14" s="158">
        <v>4.9479166666666664E-3</v>
      </c>
      <c r="F14" s="10"/>
    </row>
    <row r="15" spans="1:7" ht="15">
      <c r="A15" s="188">
        <v>7</v>
      </c>
      <c r="B15" s="87" t="s">
        <v>307</v>
      </c>
      <c r="C15" s="86" t="s">
        <v>268</v>
      </c>
      <c r="D15" s="158">
        <v>4.9976851851851849E-3</v>
      </c>
    </row>
    <row r="16" spans="1:7" ht="15">
      <c r="A16" s="188">
        <v>8</v>
      </c>
      <c r="B16" s="174" t="s">
        <v>311</v>
      </c>
      <c r="C16" s="88" t="s">
        <v>137</v>
      </c>
      <c r="D16" s="158">
        <v>5.0601851851851858E-3</v>
      </c>
    </row>
    <row r="17" spans="1:6" ht="15">
      <c r="A17" s="188">
        <v>9</v>
      </c>
      <c r="B17" s="125" t="s">
        <v>446</v>
      </c>
      <c r="C17" s="125" t="s">
        <v>111</v>
      </c>
      <c r="D17" s="158">
        <v>5.1006944444444442E-3</v>
      </c>
    </row>
    <row r="18" spans="1:6" ht="15">
      <c r="A18" s="188">
        <v>10</v>
      </c>
      <c r="B18" s="31" t="s">
        <v>464</v>
      </c>
      <c r="C18" s="86" t="s">
        <v>268</v>
      </c>
      <c r="D18" s="158">
        <v>5.1238425925925922E-3</v>
      </c>
    </row>
    <row r="19" spans="1:6" ht="15.6">
      <c r="A19" s="188">
        <v>11</v>
      </c>
      <c r="B19" s="89" t="s">
        <v>450</v>
      </c>
      <c r="C19" s="94" t="s">
        <v>183</v>
      </c>
      <c r="D19" s="158">
        <v>5.2511574074074066E-3</v>
      </c>
      <c r="E19" s="12"/>
      <c r="F19" s="10"/>
    </row>
    <row r="20" spans="1:6" ht="15">
      <c r="A20" s="188">
        <v>12</v>
      </c>
      <c r="B20" s="31" t="s">
        <v>465</v>
      </c>
      <c r="C20" s="86" t="s">
        <v>268</v>
      </c>
      <c r="D20" s="158">
        <v>5.2511574074074066E-3</v>
      </c>
      <c r="E20" s="13"/>
    </row>
    <row r="21" spans="1:6" ht="15">
      <c r="A21" s="188">
        <v>13</v>
      </c>
      <c r="B21" s="206" t="s">
        <v>312</v>
      </c>
      <c r="C21" s="94" t="s">
        <v>137</v>
      </c>
      <c r="D21" s="158">
        <v>5.2557870370370371E-3</v>
      </c>
      <c r="E21" s="13"/>
    </row>
    <row r="22" spans="1:6" ht="15">
      <c r="A22" s="188">
        <v>14</v>
      </c>
      <c r="B22" s="87" t="s">
        <v>452</v>
      </c>
      <c r="C22" s="86" t="s">
        <v>261</v>
      </c>
      <c r="D22" s="158">
        <v>5.2986111111111116E-3</v>
      </c>
      <c r="E22" s="13"/>
    </row>
    <row r="23" spans="1:6" ht="15">
      <c r="A23" s="188">
        <v>15</v>
      </c>
      <c r="B23" s="125" t="s">
        <v>237</v>
      </c>
      <c r="C23" s="125" t="s">
        <v>218</v>
      </c>
      <c r="D23" s="158">
        <v>5.3020833333333331E-3</v>
      </c>
      <c r="E23" s="15"/>
    </row>
    <row r="24" spans="1:6" ht="15">
      <c r="A24" s="188">
        <v>16</v>
      </c>
      <c r="B24" s="87" t="s">
        <v>447</v>
      </c>
      <c r="C24" s="86" t="s">
        <v>160</v>
      </c>
      <c r="D24" s="158">
        <v>5.325231481481482E-3</v>
      </c>
      <c r="E24" s="17"/>
    </row>
    <row r="25" spans="1:6" ht="15">
      <c r="A25" s="188">
        <v>17</v>
      </c>
      <c r="B25" s="89" t="s">
        <v>236</v>
      </c>
      <c r="C25" s="95" t="s">
        <v>218</v>
      </c>
      <c r="D25" s="158">
        <v>5.3796296296296292E-3</v>
      </c>
      <c r="E25" s="17"/>
    </row>
    <row r="26" spans="1:6" ht="15">
      <c r="A26" s="188">
        <v>18</v>
      </c>
      <c r="B26" s="125" t="s">
        <v>451</v>
      </c>
      <c r="C26" s="125" t="s">
        <v>261</v>
      </c>
      <c r="D26" s="158">
        <v>5.4166666666666669E-3</v>
      </c>
      <c r="E26" s="17"/>
    </row>
    <row r="27" spans="1:6" ht="15">
      <c r="A27" s="188">
        <v>19</v>
      </c>
      <c r="B27" s="125" t="s">
        <v>448</v>
      </c>
      <c r="C27" s="125" t="s">
        <v>160</v>
      </c>
      <c r="D27" s="158">
        <v>5.8310185185185192E-3</v>
      </c>
      <c r="E27" s="17"/>
    </row>
    <row r="28" spans="1:6" ht="15">
      <c r="A28" s="188">
        <v>20</v>
      </c>
      <c r="D28" s="158"/>
      <c r="E28" s="17"/>
    </row>
    <row r="29" spans="1:6" ht="15">
      <c r="A29" s="188">
        <v>24</v>
      </c>
      <c r="B29" s="89"/>
      <c r="C29" s="94"/>
      <c r="D29" s="158"/>
      <c r="E29" s="17"/>
    </row>
    <row r="30" spans="1:6" ht="15">
      <c r="A30" s="188">
        <v>25</v>
      </c>
      <c r="B30" s="125"/>
      <c r="C30" s="125"/>
      <c r="D30" s="158"/>
      <c r="E30" s="17"/>
    </row>
    <row r="31" spans="1:6" ht="15">
      <c r="A31" s="188">
        <v>26</v>
      </c>
      <c r="B31" s="87"/>
      <c r="C31" s="86"/>
      <c r="D31" s="158"/>
    </row>
    <row r="32" spans="1:6" ht="15">
      <c r="A32" s="188">
        <v>27</v>
      </c>
      <c r="B32" s="86"/>
      <c r="C32" s="95"/>
      <c r="D32" s="158"/>
      <c r="E32" s="17"/>
    </row>
    <row r="33" spans="1:6" ht="15">
      <c r="A33" s="188">
        <v>28</v>
      </c>
      <c r="B33" s="86"/>
      <c r="C33" s="86"/>
      <c r="D33" s="158"/>
      <c r="E33" s="17"/>
    </row>
    <row r="34" spans="1:6" ht="15">
      <c r="A34" s="188"/>
      <c r="D34" s="131"/>
      <c r="E34" s="17"/>
    </row>
    <row r="35" spans="1:6" ht="12.75" customHeight="1">
      <c r="B35" s="11"/>
      <c r="C35" s="11"/>
      <c r="D35" s="11"/>
      <c r="E35" s="12"/>
      <c r="F35" s="10"/>
    </row>
    <row r="36" spans="1:6" ht="12.75" customHeight="1">
      <c r="B36" s="11"/>
      <c r="C36" s="11"/>
      <c r="D36" s="11"/>
      <c r="E36" s="12"/>
      <c r="F36" s="10"/>
    </row>
    <row r="37" spans="1:6" ht="12.75" customHeight="1">
      <c r="B37" s="11"/>
      <c r="C37" s="11"/>
      <c r="D37" s="11"/>
      <c r="E37" s="12"/>
      <c r="F37" s="10"/>
    </row>
    <row r="38" spans="1:6" ht="12.75" customHeight="1">
      <c r="B38" s="11"/>
      <c r="C38" s="11"/>
      <c r="D38" s="11"/>
      <c r="E38" s="12"/>
      <c r="F38" s="10"/>
    </row>
    <row r="39" spans="1:6" ht="12.75" customHeight="1">
      <c r="B39" s="11"/>
      <c r="C39" s="11"/>
      <c r="D39" s="11"/>
      <c r="E39" s="12"/>
      <c r="F39" s="10"/>
    </row>
    <row r="40" spans="1:6" ht="12.75" customHeight="1">
      <c r="B40" s="11"/>
      <c r="C40" s="11"/>
      <c r="D40" s="11"/>
      <c r="E40" s="12"/>
      <c r="F40" s="10"/>
    </row>
    <row r="41" spans="1:6" ht="12.75" customHeight="1">
      <c r="B41" s="11"/>
      <c r="C41" s="11"/>
      <c r="D41" s="11"/>
      <c r="E41" s="18"/>
      <c r="F41" s="10"/>
    </row>
    <row r="42" spans="1:6" ht="12.75" customHeight="1">
      <c r="B42" s="11"/>
      <c r="C42" s="11"/>
      <c r="D42" s="11"/>
      <c r="E42" s="12"/>
      <c r="F42" s="10"/>
    </row>
    <row r="43" spans="1:6" ht="12.75" customHeight="1">
      <c r="B43" s="11"/>
      <c r="C43" s="11"/>
      <c r="D43" s="11"/>
      <c r="E43" s="20"/>
      <c r="F43" s="10"/>
    </row>
    <row r="44" spans="1:6" ht="12.75" customHeight="1">
      <c r="B44" s="21"/>
      <c r="C44" s="21"/>
      <c r="D44" s="21"/>
      <c r="F44" s="10"/>
    </row>
    <row r="45" spans="1:6" ht="12.75" customHeight="1">
      <c r="B45" s="21"/>
      <c r="C45" s="21"/>
      <c r="D45" s="21"/>
      <c r="F45" s="10"/>
    </row>
    <row r="46" spans="1:6" ht="12.75" customHeight="1">
      <c r="B46" s="21"/>
      <c r="C46" s="21"/>
      <c r="D46" s="21"/>
      <c r="F46" s="10"/>
    </row>
    <row r="47" spans="1:6" ht="12.75" customHeight="1">
      <c r="B47" s="21"/>
      <c r="C47" s="21"/>
      <c r="D47" s="21"/>
      <c r="E47" s="22"/>
      <c r="F47" s="10"/>
    </row>
    <row r="48" spans="1:6" ht="12.75" customHeight="1">
      <c r="B48" s="21"/>
      <c r="C48" s="21"/>
      <c r="D48" s="21"/>
      <c r="E48" s="22"/>
      <c r="F48" s="10"/>
    </row>
    <row r="49" spans="2:6" ht="12.75" customHeight="1">
      <c r="B49" s="21"/>
      <c r="C49" s="21"/>
      <c r="D49" s="21"/>
      <c r="E49" s="22"/>
      <c r="F49" s="10"/>
    </row>
    <row r="50" spans="2:6" ht="12.75" customHeight="1">
      <c r="F50" s="10"/>
    </row>
    <row r="51" spans="2:6" ht="12.75" customHeight="1">
      <c r="B51" s="21"/>
      <c r="C51" s="21"/>
      <c r="D51" s="21"/>
      <c r="E51" s="22"/>
      <c r="F51" s="10"/>
    </row>
    <row r="52" spans="2:6">
      <c r="F52" s="19"/>
    </row>
    <row r="53" spans="2:6">
      <c r="B53" s="11"/>
      <c r="C53" s="11"/>
      <c r="D53" s="11"/>
      <c r="E53" s="18"/>
      <c r="F53" s="19"/>
    </row>
    <row r="54" spans="2:6">
      <c r="B54" s="11"/>
      <c r="C54" s="11"/>
      <c r="D54" s="11"/>
      <c r="E54" s="23"/>
      <c r="F54" s="19"/>
    </row>
    <row r="55" spans="2:6">
      <c r="F55" s="19"/>
    </row>
    <row r="56" spans="2:6">
      <c r="B56" s="24"/>
      <c r="C56" s="24"/>
      <c r="D56" s="24"/>
      <c r="F56" s="19"/>
    </row>
    <row r="57" spans="2:6">
      <c r="B57" s="24"/>
      <c r="C57" s="24"/>
      <c r="D57" s="24"/>
      <c r="F57" s="19"/>
    </row>
    <row r="58" spans="2:6">
      <c r="B58" s="24"/>
      <c r="C58" s="24"/>
      <c r="D58" s="24"/>
      <c r="F58" s="19"/>
    </row>
    <row r="59" spans="2:6">
      <c r="B59" s="24"/>
      <c r="C59" s="24"/>
      <c r="D59" s="24"/>
      <c r="F59" s="19"/>
    </row>
    <row r="60" spans="2:6">
      <c r="B60" s="24"/>
      <c r="C60" s="24"/>
      <c r="D60" s="24"/>
      <c r="F60" s="19"/>
    </row>
    <row r="61" spans="2:6">
      <c r="B61" s="24"/>
      <c r="C61" s="24"/>
      <c r="D61" s="24"/>
      <c r="F61" s="19"/>
    </row>
    <row r="62" spans="2:6">
      <c r="B62" s="24"/>
      <c r="C62" s="24"/>
      <c r="D62" s="24"/>
      <c r="E62" s="19"/>
      <c r="F62" s="19"/>
    </row>
    <row r="63" spans="2:6">
      <c r="B63" s="24"/>
      <c r="C63" s="24"/>
      <c r="D63" s="24"/>
      <c r="E63" s="19"/>
      <c r="F63" s="19"/>
    </row>
    <row r="64" spans="2:6">
      <c r="B64" s="24"/>
      <c r="C64" s="24"/>
      <c r="D64" s="24"/>
      <c r="E64" s="19"/>
      <c r="F64" s="19"/>
    </row>
    <row r="65" spans="2:6">
      <c r="B65" s="24"/>
      <c r="C65" s="24"/>
      <c r="D65" s="24"/>
      <c r="E65" s="19"/>
      <c r="F65" s="19"/>
    </row>
    <row r="66" spans="2:6">
      <c r="E66" s="19"/>
      <c r="F66" s="19"/>
    </row>
    <row r="67" spans="2:6">
      <c r="B67" s="24"/>
      <c r="C67" s="24"/>
      <c r="D67" s="24"/>
      <c r="E67" s="19"/>
      <c r="F67" s="19"/>
    </row>
    <row r="68" spans="2:6">
      <c r="B68" s="24"/>
      <c r="C68" s="24"/>
      <c r="D68" s="24"/>
      <c r="E68" s="19"/>
      <c r="F68" s="19"/>
    </row>
    <row r="69" spans="2:6">
      <c r="E69" s="19"/>
      <c r="F69" s="19"/>
    </row>
    <row r="70" spans="2:6">
      <c r="B70" s="24"/>
      <c r="C70" s="24"/>
      <c r="D70" s="24"/>
      <c r="E70" s="19"/>
      <c r="F70" s="19"/>
    </row>
    <row r="71" spans="2:6">
      <c r="B71" s="24"/>
      <c r="C71" s="24"/>
      <c r="D71" s="24"/>
      <c r="E71" s="19"/>
      <c r="F71" s="19"/>
    </row>
    <row r="72" spans="2:6">
      <c r="B72" s="24"/>
      <c r="C72" s="24"/>
      <c r="D72" s="24"/>
      <c r="E72" s="19"/>
      <c r="F72" s="19"/>
    </row>
    <row r="73" spans="2:6">
      <c r="B73" s="24"/>
      <c r="C73" s="24"/>
      <c r="D73" s="24"/>
      <c r="E73" s="19"/>
      <c r="F73" s="19"/>
    </row>
    <row r="74" spans="2:6">
      <c r="B74" s="24"/>
      <c r="C74" s="24"/>
      <c r="D74" s="24"/>
      <c r="E74" s="19"/>
      <c r="F74" s="19"/>
    </row>
    <row r="75" spans="2:6">
      <c r="B75" s="24"/>
      <c r="C75" s="24"/>
      <c r="D75" s="24"/>
      <c r="E75" s="19"/>
      <c r="F75" s="19"/>
    </row>
    <row r="76" spans="2:6">
      <c r="B76" s="24"/>
      <c r="C76" s="24"/>
      <c r="D76" s="24"/>
      <c r="E76" s="19"/>
      <c r="F76" s="19"/>
    </row>
    <row r="77" spans="2:6">
      <c r="B77" s="24"/>
      <c r="C77" s="24"/>
      <c r="D77" s="24"/>
      <c r="E77" s="19"/>
      <c r="F77" s="19"/>
    </row>
    <row r="78" spans="2:6">
      <c r="B78" s="24"/>
      <c r="C78" s="24"/>
      <c r="D78" s="24"/>
      <c r="E78" s="19"/>
      <c r="F78" s="19"/>
    </row>
    <row r="79" spans="2:6">
      <c r="B79" s="24"/>
      <c r="C79" s="24"/>
      <c r="D79" s="24"/>
      <c r="E79" s="19"/>
      <c r="F79" s="19"/>
    </row>
    <row r="80" spans="2:6">
      <c r="B80" s="24"/>
      <c r="C80" s="24"/>
      <c r="D80" s="24"/>
      <c r="E80" s="19"/>
      <c r="F80" s="19"/>
    </row>
    <row r="81" spans="2:6">
      <c r="B81" s="24"/>
      <c r="C81" s="24"/>
      <c r="D81" s="24"/>
      <c r="E81" s="19"/>
      <c r="F81" s="19"/>
    </row>
    <row r="82" spans="2:6">
      <c r="B82" s="24"/>
      <c r="C82" s="24"/>
      <c r="D82" s="24"/>
      <c r="E82" s="19"/>
      <c r="F82" s="19"/>
    </row>
    <row r="83" spans="2:6">
      <c r="B83" s="24"/>
      <c r="C83" s="24"/>
      <c r="D83" s="24"/>
      <c r="E83" s="19"/>
      <c r="F83" s="19"/>
    </row>
    <row r="84" spans="2:6">
      <c r="B84" s="24"/>
      <c r="C84" s="24"/>
      <c r="D84" s="24"/>
      <c r="E84" s="19"/>
      <c r="F84" s="19"/>
    </row>
    <row r="85" spans="2:6">
      <c r="C85" s="25"/>
      <c r="D85" s="25"/>
      <c r="E85" s="19"/>
      <c r="F85" s="19"/>
    </row>
    <row r="86" spans="2:6">
      <c r="B86" s="25"/>
      <c r="C86" s="19"/>
      <c r="D86" s="19"/>
      <c r="E86" s="19"/>
      <c r="F86" s="19"/>
    </row>
    <row r="87" spans="2:6">
      <c r="B87" s="19"/>
      <c r="C87" s="25"/>
      <c r="D87" s="25"/>
      <c r="E87" s="19"/>
      <c r="F87" s="19"/>
    </row>
    <row r="88" spans="2:6">
      <c r="B88" s="25"/>
      <c r="C88" s="25"/>
      <c r="D88" s="25"/>
      <c r="E88" s="19"/>
      <c r="F88" s="19"/>
    </row>
    <row r="89" spans="2:6">
      <c r="B89" s="25"/>
      <c r="C89" s="25"/>
      <c r="D89" s="25"/>
      <c r="E89" s="19"/>
      <c r="F89" s="19"/>
    </row>
    <row r="90" spans="2:6">
      <c r="B90" s="25"/>
      <c r="C90" s="25"/>
      <c r="D90" s="25"/>
      <c r="E90" s="19"/>
      <c r="F90" s="19"/>
    </row>
    <row r="91" spans="2:6">
      <c r="B91" s="25"/>
      <c r="C91" s="25"/>
      <c r="D91" s="25"/>
      <c r="E91" s="19"/>
      <c r="F91" s="19"/>
    </row>
    <row r="92" spans="2:6">
      <c r="B92" s="25"/>
      <c r="C92" s="25"/>
      <c r="D92" s="25"/>
      <c r="E92" s="19"/>
      <c r="F92" s="19"/>
    </row>
    <row r="93" spans="2:6">
      <c r="B93" s="25"/>
      <c r="C93" s="25"/>
      <c r="D93" s="25"/>
      <c r="E93" s="19"/>
      <c r="F93" s="19"/>
    </row>
    <row r="94" spans="2:6">
      <c r="B94" s="25"/>
      <c r="E94" s="19"/>
      <c r="F94" s="19"/>
    </row>
    <row r="95" spans="2:6">
      <c r="E95" s="19"/>
      <c r="F95" s="19"/>
    </row>
    <row r="96" spans="2:6">
      <c r="E96" s="19"/>
      <c r="F96" s="19"/>
    </row>
    <row r="97" spans="5:6">
      <c r="E97" s="19"/>
      <c r="F97" s="19"/>
    </row>
    <row r="98" spans="5:6">
      <c r="E98" s="19"/>
      <c r="F98" s="19"/>
    </row>
    <row r="99" spans="5:6">
      <c r="E99" s="19"/>
      <c r="F99" s="19"/>
    </row>
    <row r="100" spans="5:6">
      <c r="E100" s="19"/>
      <c r="F100" s="19"/>
    </row>
    <row r="101" spans="5:6">
      <c r="E101" s="19"/>
      <c r="F101" s="19"/>
    </row>
    <row r="102" spans="5:6">
      <c r="E102" s="19"/>
      <c r="F102" s="19"/>
    </row>
    <row r="103" spans="5:6">
      <c r="E103" s="19"/>
      <c r="F103" s="19"/>
    </row>
    <row r="104" spans="5:6">
      <c r="E104" s="19"/>
      <c r="F104" s="19"/>
    </row>
    <row r="105" spans="5:6">
      <c r="E105" s="19"/>
      <c r="F105" s="19"/>
    </row>
    <row r="106" spans="5:6">
      <c r="E106" s="19"/>
      <c r="F106" s="19"/>
    </row>
    <row r="107" spans="5:6">
      <c r="E107" s="19"/>
      <c r="F107" s="19"/>
    </row>
    <row r="108" spans="5:6">
      <c r="E108" s="19"/>
      <c r="F108" s="19"/>
    </row>
    <row r="109" spans="5:6">
      <c r="E109" s="19"/>
      <c r="F109" s="19"/>
    </row>
    <row r="110" spans="5:6">
      <c r="E110" s="19"/>
      <c r="F110" s="19"/>
    </row>
    <row r="111" spans="5:6">
      <c r="E111" s="19"/>
      <c r="F111" s="19"/>
    </row>
    <row r="112" spans="5:6">
      <c r="E112" s="19"/>
      <c r="F112" s="19"/>
    </row>
    <row r="113" spans="5:6">
      <c r="E113" s="19"/>
      <c r="F113" s="19"/>
    </row>
    <row r="114" spans="5:6">
      <c r="E114" s="19"/>
      <c r="F114" s="19"/>
    </row>
    <row r="115" spans="5:6">
      <c r="E115" s="19"/>
      <c r="F115" s="19"/>
    </row>
    <row r="116" spans="5:6">
      <c r="E116" s="19"/>
      <c r="F116" s="19"/>
    </row>
    <row r="117" spans="5:6">
      <c r="E117" s="19"/>
      <c r="F117" s="19"/>
    </row>
    <row r="118" spans="5:6">
      <c r="E118" s="19"/>
      <c r="F118" s="19"/>
    </row>
    <row r="119" spans="5:6">
      <c r="E119" s="19"/>
      <c r="F119" s="19"/>
    </row>
    <row r="120" spans="5:6">
      <c r="E120" s="19"/>
      <c r="F120" s="19"/>
    </row>
    <row r="121" spans="5:6">
      <c r="E121" s="19"/>
      <c r="F121" s="19"/>
    </row>
    <row r="122" spans="5:6">
      <c r="E122" s="19"/>
      <c r="F122" s="19"/>
    </row>
    <row r="123" spans="5:6">
      <c r="E123" s="19"/>
      <c r="F123" s="19"/>
    </row>
    <row r="124" spans="5:6">
      <c r="E124" s="19"/>
      <c r="F124" s="19"/>
    </row>
    <row r="125" spans="5:6">
      <c r="E125" s="19"/>
      <c r="F125" s="19"/>
    </row>
    <row r="126" spans="5:6">
      <c r="E126" s="19"/>
      <c r="F126" s="19"/>
    </row>
    <row r="127" spans="5:6">
      <c r="E127" s="19"/>
      <c r="F127" s="19"/>
    </row>
    <row r="128" spans="5:6">
      <c r="E128" s="19"/>
      <c r="F128" s="19"/>
    </row>
    <row r="129" spans="5:6">
      <c r="E129" s="19"/>
      <c r="F129" s="19"/>
    </row>
    <row r="130" spans="5:6">
      <c r="E130" s="19"/>
      <c r="F130" s="19"/>
    </row>
    <row r="131" spans="5:6">
      <c r="E131" s="19"/>
      <c r="F131" s="19"/>
    </row>
    <row r="132" spans="5:6">
      <c r="E132" s="19"/>
      <c r="F132" s="19"/>
    </row>
    <row r="133" spans="5:6">
      <c r="E133" s="19"/>
      <c r="F133" s="19"/>
    </row>
    <row r="134" spans="5:6">
      <c r="E134" s="19"/>
      <c r="F134" s="19"/>
    </row>
    <row r="135" spans="5:6">
      <c r="E135" s="19"/>
      <c r="F135" s="19"/>
    </row>
    <row r="136" spans="5:6">
      <c r="E136" s="19"/>
      <c r="F136" s="19"/>
    </row>
    <row r="137" spans="5:6">
      <c r="E137" s="19"/>
      <c r="F137" s="19"/>
    </row>
    <row r="138" spans="5:6">
      <c r="E138" s="19"/>
      <c r="F138" s="19"/>
    </row>
    <row r="139" spans="5:6">
      <c r="E139" s="19"/>
      <c r="F139" s="19"/>
    </row>
    <row r="140" spans="5:6">
      <c r="F140" s="19"/>
    </row>
    <row r="141" spans="5:6">
      <c r="F141" s="19"/>
    </row>
    <row r="142" spans="5:6">
      <c r="F142" s="19"/>
    </row>
    <row r="143" spans="5:6">
      <c r="F143" s="19"/>
    </row>
    <row r="144" spans="5:6">
      <c r="F144" s="19"/>
    </row>
    <row r="145" spans="6:6">
      <c r="F145" s="19"/>
    </row>
    <row r="146" spans="6:6">
      <c r="F146" s="19"/>
    </row>
    <row r="147" spans="6:6">
      <c r="F147" s="19"/>
    </row>
    <row r="148" spans="6:6">
      <c r="F148" s="19"/>
    </row>
    <row r="149" spans="6:6">
      <c r="F149" s="19"/>
    </row>
    <row r="150" spans="6:6">
      <c r="F150" s="19"/>
    </row>
    <row r="151" spans="6:6">
      <c r="F151" s="19"/>
    </row>
    <row r="152" spans="6:6">
      <c r="F152" s="19"/>
    </row>
    <row r="153" spans="6:6">
      <c r="F153" s="19"/>
    </row>
    <row r="154" spans="6:6">
      <c r="F154" s="19"/>
    </row>
    <row r="155" spans="6:6">
      <c r="F155" s="19"/>
    </row>
    <row r="156" spans="6:6">
      <c r="F156" s="19"/>
    </row>
    <row r="180" spans="2:4">
      <c r="C180" s="26"/>
      <c r="D180" s="26"/>
    </row>
    <row r="181" spans="2:4">
      <c r="B181" s="26"/>
      <c r="C181" s="26"/>
      <c r="D181" s="26"/>
    </row>
    <row r="182" spans="2:4">
      <c r="B182" s="26"/>
      <c r="C182" s="26"/>
      <c r="D182" s="26"/>
    </row>
    <row r="183" spans="2:4">
      <c r="B183" s="26"/>
      <c r="C183" s="26"/>
      <c r="D183" s="26"/>
    </row>
    <row r="184" spans="2:4">
      <c r="B184" s="26"/>
      <c r="C184" s="26"/>
      <c r="D184" s="26"/>
    </row>
    <row r="185" spans="2:4">
      <c r="B185" s="26"/>
      <c r="C185" s="26"/>
      <c r="D185" s="26"/>
    </row>
    <row r="186" spans="2:4">
      <c r="B186" s="26"/>
      <c r="C186" s="26"/>
      <c r="D186" s="26"/>
    </row>
    <row r="187" spans="2:4">
      <c r="B187" s="26"/>
      <c r="C187" s="26"/>
      <c r="D187" s="26"/>
    </row>
    <row r="188" spans="2:4">
      <c r="B188" s="26"/>
      <c r="C188" s="26"/>
      <c r="D188" s="26"/>
    </row>
    <row r="189" spans="2:4">
      <c r="B189" s="26"/>
      <c r="C189" s="26"/>
      <c r="D189" s="26"/>
    </row>
    <row r="190" spans="2:4">
      <c r="B190" s="26"/>
      <c r="C190" s="26"/>
      <c r="D190" s="26"/>
    </row>
    <row r="191" spans="2:4">
      <c r="B191" s="26"/>
      <c r="C191" s="26"/>
      <c r="D191" s="26"/>
    </row>
    <row r="192" spans="2:4">
      <c r="B192" s="26"/>
      <c r="C192" s="26"/>
      <c r="D192" s="26"/>
    </row>
    <row r="193" spans="2:4">
      <c r="B193" s="26"/>
      <c r="C193" s="26"/>
      <c r="D193" s="26"/>
    </row>
    <row r="194" spans="2:4">
      <c r="B194" s="26"/>
      <c r="C194" s="26"/>
      <c r="D194" s="26"/>
    </row>
    <row r="195" spans="2:4">
      <c r="B195" s="26"/>
    </row>
    <row r="196" spans="2:4">
      <c r="C196" s="26"/>
      <c r="D196" s="26"/>
    </row>
    <row r="197" spans="2:4">
      <c r="B197" s="26"/>
      <c r="C197" s="26"/>
      <c r="D197" s="26"/>
    </row>
    <row r="198" spans="2:4">
      <c r="B198" s="26"/>
      <c r="C198" s="26"/>
      <c r="D198" s="26"/>
    </row>
    <row r="199" spans="2:4">
      <c r="B199" s="26"/>
      <c r="C199" s="26"/>
      <c r="D199" s="26"/>
    </row>
    <row r="200" spans="2:4">
      <c r="B200" s="26"/>
      <c r="C200" s="26"/>
      <c r="D200" s="26"/>
    </row>
    <row r="201" spans="2:4">
      <c r="B201" s="26"/>
      <c r="C201" s="26"/>
      <c r="D201" s="26"/>
    </row>
    <row r="202" spans="2:4">
      <c r="B202" s="26"/>
      <c r="C202" s="26"/>
      <c r="D202" s="26"/>
    </row>
    <row r="203" spans="2:4">
      <c r="B203" s="26"/>
      <c r="C203" s="26"/>
      <c r="D203" s="26"/>
    </row>
    <row r="204" spans="2:4">
      <c r="B204" s="26"/>
      <c r="C204" s="26"/>
      <c r="D204" s="26"/>
    </row>
    <row r="205" spans="2:4">
      <c r="B205" s="26"/>
      <c r="C205" s="26"/>
      <c r="D205" s="26"/>
    </row>
    <row r="206" spans="2:4">
      <c r="B206" s="26"/>
      <c r="C206" s="26"/>
      <c r="D206" s="26"/>
    </row>
    <row r="207" spans="2:4">
      <c r="B207" s="26"/>
      <c r="C207" s="26"/>
      <c r="D207" s="26"/>
    </row>
    <row r="208" spans="2:4">
      <c r="B208" s="26"/>
      <c r="C208" s="26"/>
      <c r="D208" s="26"/>
    </row>
    <row r="209" spans="2:4">
      <c r="B209" s="26"/>
      <c r="C209" s="26"/>
      <c r="D209" s="26"/>
    </row>
    <row r="210" spans="2:4">
      <c r="B210" s="26"/>
      <c r="C210" s="26"/>
      <c r="D210" s="26"/>
    </row>
    <row r="211" spans="2:4">
      <c r="B211" s="26"/>
      <c r="C211" s="26"/>
      <c r="D211" s="26"/>
    </row>
    <row r="212" spans="2:4">
      <c r="B212" s="26"/>
      <c r="C212" s="26"/>
      <c r="D212" s="26"/>
    </row>
    <row r="213" spans="2:4">
      <c r="B213" s="26"/>
      <c r="C213" s="26"/>
      <c r="D213" s="26"/>
    </row>
    <row r="214" spans="2:4">
      <c r="B214" s="26"/>
      <c r="C214" s="26"/>
      <c r="D214" s="26"/>
    </row>
    <row r="215" spans="2:4">
      <c r="B215" s="27"/>
      <c r="C215" s="26"/>
      <c r="D215" s="26"/>
    </row>
    <row r="216" spans="2:4">
      <c r="B216" s="26"/>
      <c r="C216" s="26"/>
      <c r="D216" s="26"/>
    </row>
    <row r="217" spans="2:4">
      <c r="B217" s="26"/>
    </row>
    <row r="218" spans="2:4">
      <c r="C218" s="26"/>
      <c r="D218" s="26"/>
    </row>
    <row r="219" spans="2:4">
      <c r="B219" s="26"/>
      <c r="C219" s="26"/>
      <c r="D219" s="26"/>
    </row>
    <row r="220" spans="2:4">
      <c r="B220" s="26"/>
      <c r="C220" s="26"/>
      <c r="D220" s="26"/>
    </row>
    <row r="221" spans="2:4">
      <c r="B221" s="26"/>
    </row>
    <row r="222" spans="2:4">
      <c r="C222" s="26"/>
      <c r="D222" s="26"/>
    </row>
    <row r="223" spans="2:4">
      <c r="B223" s="26"/>
      <c r="C223" s="26"/>
      <c r="D223" s="26"/>
    </row>
    <row r="224" spans="2:4">
      <c r="B224" s="26"/>
      <c r="C224" s="26"/>
      <c r="D224" s="26"/>
    </row>
    <row r="225" spans="2:4">
      <c r="B225" s="26"/>
      <c r="C225" s="26"/>
      <c r="D225" s="26"/>
    </row>
    <row r="226" spans="2:4">
      <c r="B226" s="26"/>
      <c r="C226" s="26"/>
      <c r="D226" s="26"/>
    </row>
    <row r="227" spans="2:4">
      <c r="B227" s="26"/>
      <c r="C227" s="26"/>
      <c r="D227" s="26"/>
    </row>
    <row r="228" spans="2:4">
      <c r="B228" s="26"/>
      <c r="C228" s="26"/>
      <c r="D228" s="26"/>
    </row>
    <row r="229" spans="2:4">
      <c r="B229" s="26"/>
      <c r="C229" s="26"/>
      <c r="D229" s="26"/>
    </row>
    <row r="230" spans="2:4">
      <c r="B230" s="26"/>
    </row>
  </sheetData>
  <sortState ref="B9:D27">
    <sortCondition ref="D9:D27"/>
  </sortState>
  <mergeCells count="3">
    <mergeCell ref="A1:E1"/>
    <mergeCell ref="A2:E2"/>
    <mergeCell ref="A3:E3"/>
  </mergeCells>
  <phoneticPr fontId="0" type="noConversion"/>
  <pageMargins left="0.56999999999999995" right="0.47" top="0.46" bottom="0.49" header="0.47" footer="0.47"/>
  <pageSetup paperSize="9" orientation="portrait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Normal="100" workbookViewId="0">
      <selection activeCell="G13" sqref="G13"/>
    </sheetView>
  </sheetViews>
  <sheetFormatPr defaultRowHeight="13.2"/>
  <cols>
    <col min="1" max="1" width="7" style="182" customWidth="1"/>
    <col min="2" max="2" width="28.5546875" customWidth="1"/>
    <col min="3" max="3" width="27.5546875" customWidth="1"/>
    <col min="4" max="4" width="12.5546875" customWidth="1"/>
    <col min="5" max="5" width="10.5546875" customWidth="1"/>
  </cols>
  <sheetData>
    <row r="1" spans="1:6" ht="24.6">
      <c r="A1" s="212" t="s">
        <v>38</v>
      </c>
      <c r="B1" s="212"/>
      <c r="C1" s="212"/>
      <c r="D1" s="212"/>
      <c r="E1" s="212"/>
      <c r="F1" s="1"/>
    </row>
    <row r="2" spans="1:6" ht="24.6">
      <c r="A2" s="211" t="s">
        <v>106</v>
      </c>
      <c r="B2" s="211"/>
      <c r="C2" s="211"/>
      <c r="D2" s="211"/>
      <c r="E2" s="211"/>
      <c r="F2" s="1"/>
    </row>
    <row r="3" spans="1:6" ht="17.399999999999999">
      <c r="A3" s="210" t="s">
        <v>0</v>
      </c>
      <c r="B3" s="210"/>
      <c r="C3" s="210"/>
      <c r="D3" s="210"/>
      <c r="E3" s="210"/>
      <c r="F3" s="32"/>
    </row>
    <row r="4" spans="1:6" ht="16.2">
      <c r="A4" s="210"/>
      <c r="B4" s="210"/>
      <c r="C4" s="210"/>
      <c r="D4" s="210"/>
      <c r="E4" s="210"/>
      <c r="F4" s="210"/>
    </row>
    <row r="6" spans="1:6" ht="16.2">
      <c r="B6" s="3" t="s">
        <v>44</v>
      </c>
      <c r="C6" s="4" t="s">
        <v>109</v>
      </c>
      <c r="D6" s="4"/>
    </row>
    <row r="7" spans="1:6" ht="13.8" thickBot="1"/>
    <row r="8" spans="1:6" ht="18" thickBot="1">
      <c r="A8" s="268"/>
      <c r="B8" s="269" t="s">
        <v>2</v>
      </c>
      <c r="C8" s="269" t="s">
        <v>3</v>
      </c>
      <c r="D8" s="269" t="s">
        <v>26</v>
      </c>
      <c r="E8" s="270" t="s">
        <v>4</v>
      </c>
      <c r="F8" s="5"/>
    </row>
    <row r="9" spans="1:6" ht="13.8">
      <c r="A9" s="264">
        <v>1</v>
      </c>
      <c r="B9" s="265" t="s">
        <v>295</v>
      </c>
      <c r="C9" s="266" t="s">
        <v>268</v>
      </c>
      <c r="D9" s="265">
        <v>1976</v>
      </c>
      <c r="E9" s="267">
        <v>2.4907407407407408E-3</v>
      </c>
    </row>
    <row r="10" spans="1:6" ht="13.8">
      <c r="A10" s="261">
        <v>2</v>
      </c>
      <c r="B10" s="86" t="s">
        <v>453</v>
      </c>
      <c r="C10" s="86" t="s">
        <v>141</v>
      </c>
      <c r="D10" s="94">
        <v>1975</v>
      </c>
      <c r="E10" s="262">
        <v>2.6331018518518517E-3</v>
      </c>
    </row>
    <row r="11" spans="1:6" ht="13.8">
      <c r="A11" s="261">
        <v>3</v>
      </c>
      <c r="B11" s="94" t="s">
        <v>454</v>
      </c>
      <c r="C11" s="94" t="s">
        <v>183</v>
      </c>
      <c r="D11" s="93">
        <v>1967</v>
      </c>
      <c r="E11" s="130">
        <v>2.7673611111111111E-3</v>
      </c>
    </row>
    <row r="12" spans="1:6" ht="13.8">
      <c r="A12" s="261"/>
      <c r="B12" s="94"/>
      <c r="C12" s="94"/>
      <c r="D12" s="94"/>
      <c r="E12" s="263"/>
    </row>
    <row r="13" spans="1:6" ht="13.8">
      <c r="A13" s="261"/>
      <c r="B13" s="94"/>
      <c r="C13" s="94"/>
      <c r="D13" s="94"/>
      <c r="E13" s="263"/>
    </row>
    <row r="14" spans="1:6" ht="13.8">
      <c r="A14" s="261"/>
      <c r="B14" s="94"/>
      <c r="C14" s="94"/>
      <c r="D14" s="94"/>
      <c r="E14" s="263"/>
    </row>
    <row r="15" spans="1:6" ht="15">
      <c r="A15" s="189"/>
      <c r="B15" s="94"/>
      <c r="C15" s="94"/>
      <c r="D15" s="94"/>
      <c r="E15" s="44"/>
    </row>
    <row r="16" spans="1:6" ht="15">
      <c r="A16" s="189"/>
      <c r="B16" s="94"/>
      <c r="C16" s="94"/>
      <c r="D16" s="94"/>
      <c r="E16" s="44"/>
    </row>
    <row r="17" spans="1:5" ht="15">
      <c r="A17" s="189"/>
      <c r="B17" s="94"/>
      <c r="C17" s="94"/>
      <c r="D17" s="94"/>
      <c r="E17" s="44"/>
    </row>
    <row r="18" spans="1:5" ht="15">
      <c r="A18" s="189"/>
      <c r="B18" s="94"/>
      <c r="C18" s="94"/>
      <c r="D18" s="94"/>
      <c r="E18" s="44"/>
    </row>
    <row r="19" spans="1:5" ht="15.6" thickBot="1">
      <c r="A19" s="190"/>
      <c r="B19" s="132"/>
      <c r="C19" s="132"/>
      <c r="D19" s="132"/>
      <c r="E19" s="46"/>
    </row>
  </sheetData>
  <sortState ref="B9:D15">
    <sortCondition descending="1" ref="D9:D15"/>
  </sortState>
  <mergeCells count="4">
    <mergeCell ref="A1:E1"/>
    <mergeCell ref="A2:E2"/>
    <mergeCell ref="A3:E3"/>
    <mergeCell ref="A4:F4"/>
  </mergeCells>
  <phoneticPr fontId="43" type="noConversion"/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7" zoomScaleNormal="100" workbookViewId="0">
      <selection activeCell="A8" sqref="A8:E8"/>
    </sheetView>
  </sheetViews>
  <sheetFormatPr defaultRowHeight="13.2"/>
  <cols>
    <col min="1" max="1" width="3.5546875" style="182" customWidth="1"/>
    <col min="2" max="2" width="23" customWidth="1"/>
    <col min="3" max="3" width="34.33203125" customWidth="1"/>
    <col min="4" max="4" width="13.33203125" customWidth="1"/>
    <col min="5" max="5" width="15.44140625" customWidth="1"/>
    <col min="6" max="6" width="0.109375" customWidth="1"/>
  </cols>
  <sheetData>
    <row r="1" spans="1:9" ht="28.5" customHeight="1">
      <c r="A1" s="212" t="s">
        <v>38</v>
      </c>
      <c r="B1" s="212"/>
      <c r="C1" s="212"/>
      <c r="D1" s="212"/>
      <c r="E1" s="212"/>
      <c r="F1" s="1"/>
    </row>
    <row r="2" spans="1:9" ht="35.25" customHeight="1">
      <c r="A2" s="211" t="s">
        <v>106</v>
      </c>
      <c r="B2" s="211"/>
      <c r="C2" s="211"/>
      <c r="D2" s="211"/>
      <c r="E2" s="211"/>
      <c r="F2" s="1"/>
    </row>
    <row r="3" spans="1:9" ht="17.399999999999999">
      <c r="A3" s="210" t="s">
        <v>0</v>
      </c>
      <c r="B3" s="210"/>
      <c r="C3" s="210"/>
      <c r="D3" s="210"/>
      <c r="E3" s="210"/>
      <c r="F3" s="32"/>
    </row>
    <row r="4" spans="1:9" ht="16.2">
      <c r="A4" s="191"/>
      <c r="B4" s="2"/>
      <c r="C4" s="2"/>
      <c r="D4" s="2"/>
      <c r="E4" s="2"/>
      <c r="F4" s="2"/>
    </row>
    <row r="6" spans="1:9" ht="16.2">
      <c r="B6" s="3" t="s">
        <v>27</v>
      </c>
      <c r="C6" s="4" t="s">
        <v>109</v>
      </c>
      <c r="D6" s="4"/>
    </row>
    <row r="7" spans="1:9" ht="13.8" thickBot="1"/>
    <row r="8" spans="1:9" ht="18" thickBot="1">
      <c r="A8" s="275"/>
      <c r="B8" s="276" t="s">
        <v>2</v>
      </c>
      <c r="C8" s="276" t="s">
        <v>3</v>
      </c>
      <c r="D8" s="276" t="s">
        <v>26</v>
      </c>
      <c r="E8" s="277" t="s">
        <v>4</v>
      </c>
      <c r="F8" s="5"/>
    </row>
    <row r="9" spans="1:9" ht="13.8">
      <c r="A9" s="271">
        <v>1</v>
      </c>
      <c r="B9" s="272" t="s">
        <v>456</v>
      </c>
      <c r="C9" s="272"/>
      <c r="D9" s="273">
        <v>1979</v>
      </c>
      <c r="E9" s="274">
        <v>2.1145833333333333E-3</v>
      </c>
      <c r="G9">
        <f>2013-D9</f>
        <v>34</v>
      </c>
    </row>
    <row r="10" spans="1:9" ht="13.8">
      <c r="A10" s="93">
        <v>2</v>
      </c>
      <c r="B10" s="95" t="s">
        <v>485</v>
      </c>
      <c r="C10" s="90"/>
      <c r="D10" s="127">
        <v>1981</v>
      </c>
      <c r="E10" s="169">
        <v>2.138888888888889E-3</v>
      </c>
      <c r="G10">
        <f>2013-D10</f>
        <v>32</v>
      </c>
    </row>
    <row r="11" spans="1:9" ht="13.8">
      <c r="A11" s="93">
        <v>3</v>
      </c>
      <c r="B11" s="95" t="s">
        <v>458</v>
      </c>
      <c r="C11" s="94"/>
      <c r="D11" s="164">
        <v>1983</v>
      </c>
      <c r="E11" s="169">
        <v>2.6099537037037033E-3</v>
      </c>
      <c r="G11">
        <f>2013-D11</f>
        <v>30</v>
      </c>
    </row>
    <row r="12" spans="1:9" ht="17.399999999999999">
      <c r="A12" s="93"/>
      <c r="H12" s="39"/>
    </row>
    <row r="13" spans="1:9" ht="13.8">
      <c r="A13" s="93"/>
    </row>
    <row r="14" spans="1:9" ht="13.8">
      <c r="A14" s="93">
        <v>1</v>
      </c>
      <c r="B14" s="95" t="s">
        <v>409</v>
      </c>
      <c r="C14" s="95" t="s">
        <v>183</v>
      </c>
      <c r="D14" s="99">
        <v>1972</v>
      </c>
      <c r="E14" s="158">
        <v>2.1759259259259258E-3</v>
      </c>
      <c r="G14">
        <f>2013-D14</f>
        <v>41</v>
      </c>
    </row>
    <row r="15" spans="1:9" ht="14.4">
      <c r="A15" s="93">
        <v>2</v>
      </c>
      <c r="B15" s="86" t="s">
        <v>455</v>
      </c>
      <c r="C15" s="86" t="s">
        <v>112</v>
      </c>
      <c r="D15" s="99">
        <v>1958</v>
      </c>
      <c r="E15" s="169">
        <v>2.1979166666666666E-3</v>
      </c>
      <c r="G15">
        <f>2013-D15</f>
        <v>55</v>
      </c>
      <c r="I15" s="47"/>
    </row>
    <row r="16" spans="1:9" ht="13.8">
      <c r="A16" s="93">
        <v>3</v>
      </c>
      <c r="B16" s="95" t="s">
        <v>476</v>
      </c>
      <c r="C16" s="95" t="s">
        <v>477</v>
      </c>
      <c r="D16" s="99">
        <v>1966</v>
      </c>
      <c r="E16" s="158">
        <v>2.2372685185185186E-3</v>
      </c>
      <c r="G16">
        <f>2013-D16</f>
        <v>47</v>
      </c>
    </row>
    <row r="17" spans="1:9" ht="13.8">
      <c r="A17" s="93">
        <v>4</v>
      </c>
      <c r="B17" s="95" t="s">
        <v>457</v>
      </c>
      <c r="C17" s="95" t="s">
        <v>181</v>
      </c>
      <c r="D17" s="99">
        <v>1973</v>
      </c>
      <c r="E17" s="169">
        <v>2.483796296296296E-3</v>
      </c>
      <c r="G17">
        <f>2013-D17</f>
        <v>40</v>
      </c>
      <c r="I17" s="48"/>
    </row>
    <row r="18" spans="1:9" ht="13.8">
      <c r="A18" s="93">
        <v>5</v>
      </c>
      <c r="B18" s="95" t="s">
        <v>478</v>
      </c>
      <c r="C18" s="95" t="s">
        <v>262</v>
      </c>
      <c r="D18" s="99">
        <v>1963</v>
      </c>
      <c r="E18" s="169">
        <v>2.5092592592592593E-3</v>
      </c>
      <c r="G18">
        <f>2013-D18</f>
        <v>50</v>
      </c>
    </row>
    <row r="19" spans="1:9" ht="13.8">
      <c r="A19" s="93"/>
    </row>
    <row r="20" spans="1:9" ht="13.8">
      <c r="A20" s="93"/>
    </row>
    <row r="21" spans="1:9" ht="15">
      <c r="A21" s="189"/>
      <c r="B21" s="160"/>
      <c r="C21" s="160"/>
      <c r="D21" s="173"/>
      <c r="E21" s="160"/>
    </row>
  </sheetData>
  <sortState ref="B14:G18">
    <sortCondition ref="E14:E18"/>
  </sortState>
  <mergeCells count="3">
    <mergeCell ref="A1:E1"/>
    <mergeCell ref="A2:E2"/>
    <mergeCell ref="A3:E3"/>
  </mergeCells>
  <phoneticPr fontId="0" type="noConversion"/>
  <pageMargins left="0.56000000000000005" right="0.61" top="0.98" bottom="0.98" header="0.49" footer="0.49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zoomScaleNormal="100" workbookViewId="0">
      <selection activeCell="B10" sqref="B10"/>
    </sheetView>
  </sheetViews>
  <sheetFormatPr defaultColWidth="9.109375" defaultRowHeight="13.2"/>
  <cols>
    <col min="1" max="1" width="4.109375" style="35" customWidth="1"/>
    <col min="2" max="2" width="72" style="35" customWidth="1"/>
    <col min="3" max="3" width="29.6640625" style="72" customWidth="1"/>
    <col min="4" max="4" width="12" style="35" customWidth="1"/>
    <col min="5" max="6" width="9.109375" style="35"/>
    <col min="7" max="7" width="25.5546875" style="35" customWidth="1"/>
    <col min="8" max="16384" width="9.109375" style="35"/>
  </cols>
  <sheetData>
    <row r="1" spans="1:10" ht="24.6">
      <c r="A1" s="213" t="s">
        <v>38</v>
      </c>
      <c r="B1" s="213"/>
      <c r="C1" s="213"/>
      <c r="D1" s="213"/>
      <c r="E1" s="213"/>
    </row>
    <row r="2" spans="1:10" ht="17.399999999999999">
      <c r="A2" s="215" t="s">
        <v>107</v>
      </c>
      <c r="B2" s="215"/>
      <c r="C2" s="215"/>
      <c r="D2" s="215"/>
      <c r="E2" s="215"/>
    </row>
    <row r="3" spans="1:10" ht="16.2">
      <c r="A3" s="216" t="s">
        <v>0</v>
      </c>
      <c r="B3" s="216"/>
      <c r="C3" s="216"/>
      <c r="D3" s="216"/>
      <c r="E3" s="216"/>
    </row>
    <row r="4" spans="1:10" ht="25.2" thickBot="1">
      <c r="A4" s="213"/>
      <c r="B4" s="213"/>
      <c r="C4" s="213"/>
      <c r="D4" s="213"/>
      <c r="E4" s="150"/>
      <c r="F4" s="150"/>
      <c r="G4" s="150"/>
      <c r="H4" s="150"/>
      <c r="I4" s="150"/>
      <c r="J4" s="150"/>
    </row>
    <row r="5" spans="1:10" ht="25.2" thickBot="1">
      <c r="A5" s="296"/>
      <c r="B5" s="286" t="s">
        <v>96</v>
      </c>
      <c r="C5" s="297"/>
      <c r="D5" s="298"/>
      <c r="E5" s="295"/>
      <c r="F5" s="150"/>
      <c r="G5" s="150"/>
      <c r="H5" s="150"/>
      <c r="I5" s="150"/>
      <c r="J5" s="150"/>
    </row>
    <row r="6" spans="1:10" ht="19.5" customHeight="1">
      <c r="A6" s="289"/>
      <c r="B6" s="265"/>
      <c r="C6" s="290"/>
      <c r="D6" s="265"/>
      <c r="E6" s="94"/>
    </row>
    <row r="7" spans="1:10" ht="21.75" customHeight="1">
      <c r="A7" s="152"/>
      <c r="B7" s="255" t="s">
        <v>28</v>
      </c>
      <c r="C7" s="256"/>
      <c r="D7" s="254" t="s">
        <v>29</v>
      </c>
      <c r="E7" s="94"/>
    </row>
    <row r="8" spans="1:10" ht="18" customHeight="1">
      <c r="A8" s="152">
        <v>1</v>
      </c>
      <c r="B8" s="94" t="s">
        <v>489</v>
      </c>
      <c r="C8" s="86" t="s">
        <v>137</v>
      </c>
      <c r="D8" s="169">
        <v>1.4583333333333334E-3</v>
      </c>
      <c r="E8" s="94"/>
    </row>
    <row r="9" spans="1:10" ht="18" customHeight="1">
      <c r="A9" s="152">
        <v>2</v>
      </c>
      <c r="B9" s="94" t="s">
        <v>495</v>
      </c>
      <c r="C9" s="96" t="s">
        <v>496</v>
      </c>
      <c r="D9" s="169">
        <v>1.4930555555555556E-3</v>
      </c>
      <c r="E9" s="94"/>
    </row>
    <row r="10" spans="1:10" ht="18" customHeight="1">
      <c r="A10" s="152">
        <v>3</v>
      </c>
      <c r="B10" s="94" t="s">
        <v>490</v>
      </c>
      <c r="C10" s="95" t="s">
        <v>492</v>
      </c>
      <c r="D10" s="169">
        <v>1.6608796296296296E-3</v>
      </c>
      <c r="E10" s="94"/>
    </row>
    <row r="11" spans="1:10" ht="18" customHeight="1">
      <c r="A11" s="152">
        <v>4</v>
      </c>
      <c r="B11" s="96" t="s">
        <v>491</v>
      </c>
      <c r="C11" s="95" t="s">
        <v>492</v>
      </c>
      <c r="D11" s="169">
        <v>1.741898148148148E-3</v>
      </c>
      <c r="E11" s="94"/>
      <c r="F11" s="151"/>
    </row>
    <row r="12" spans="1:10" ht="18" customHeight="1" thickBot="1">
      <c r="A12" s="294"/>
      <c r="B12" s="279"/>
      <c r="C12" s="280"/>
      <c r="D12" s="281"/>
      <c r="E12" s="94"/>
    </row>
    <row r="13" spans="1:10" ht="14.4" thickBot="1">
      <c r="A13" s="291"/>
      <c r="B13" s="286" t="s">
        <v>97</v>
      </c>
      <c r="C13" s="292"/>
      <c r="D13" s="293"/>
      <c r="E13" s="278"/>
    </row>
    <row r="14" spans="1:10" ht="18" customHeight="1">
      <c r="A14" s="289"/>
      <c r="B14" s="265"/>
      <c r="C14" s="290"/>
      <c r="D14" s="265"/>
      <c r="E14" s="94"/>
    </row>
    <row r="15" spans="1:10" ht="20.25" customHeight="1">
      <c r="A15" s="152"/>
      <c r="B15" s="255" t="s">
        <v>28</v>
      </c>
      <c r="C15" s="256"/>
      <c r="D15" s="254" t="s">
        <v>29</v>
      </c>
      <c r="E15" s="94"/>
    </row>
    <row r="16" spans="1:10" ht="13.8">
      <c r="A16" s="51">
        <v>1</v>
      </c>
      <c r="B16" s="93" t="s">
        <v>508</v>
      </c>
      <c r="C16" s="196" t="s">
        <v>137</v>
      </c>
      <c r="D16" s="169">
        <v>1.261574074074074E-3</v>
      </c>
      <c r="E16" s="94"/>
    </row>
    <row r="17" spans="1:7" ht="15">
      <c r="A17" s="51">
        <v>1</v>
      </c>
      <c r="B17" s="94" t="s">
        <v>510</v>
      </c>
      <c r="C17" s="94" t="s">
        <v>497</v>
      </c>
      <c r="D17" s="169">
        <v>1.261574074074074E-3</v>
      </c>
      <c r="E17" s="94"/>
      <c r="F17" s="34"/>
    </row>
    <row r="18" spans="1:7" ht="15">
      <c r="A18" s="51">
        <v>3</v>
      </c>
      <c r="B18" s="94" t="s">
        <v>486</v>
      </c>
      <c r="C18" s="86" t="s">
        <v>162</v>
      </c>
      <c r="D18" s="171">
        <v>1.2731481481481483E-3</v>
      </c>
      <c r="E18" s="94"/>
      <c r="F18" s="34"/>
      <c r="G18" s="45"/>
    </row>
    <row r="19" spans="1:7" ht="15">
      <c r="A19" s="51">
        <v>4</v>
      </c>
      <c r="B19" s="94" t="s">
        <v>506</v>
      </c>
      <c r="C19" s="207" t="s">
        <v>184</v>
      </c>
      <c r="D19" s="169">
        <v>1.2962962962962963E-3</v>
      </c>
      <c r="E19" s="94"/>
      <c r="F19" s="34"/>
      <c r="G19" s="45"/>
    </row>
    <row r="20" spans="1:7" ht="15">
      <c r="A20" s="51">
        <v>5</v>
      </c>
      <c r="B20" s="94" t="s">
        <v>509</v>
      </c>
      <c r="C20" s="258" t="s">
        <v>498</v>
      </c>
      <c r="D20" s="169">
        <v>1.3194444444444443E-3</v>
      </c>
      <c r="E20" s="94"/>
      <c r="G20" s="45"/>
    </row>
    <row r="21" spans="1:7" ht="15">
      <c r="A21" s="51">
        <v>6</v>
      </c>
      <c r="B21" s="94" t="s">
        <v>503</v>
      </c>
      <c r="C21" s="252" t="s">
        <v>492</v>
      </c>
      <c r="D21" s="169">
        <v>1.3599537037037037E-3</v>
      </c>
      <c r="E21" s="94"/>
      <c r="G21" s="45"/>
    </row>
    <row r="22" spans="1:7" ht="13.8">
      <c r="A22" s="51">
        <v>7</v>
      </c>
      <c r="B22" s="253" t="s">
        <v>500</v>
      </c>
      <c r="C22" s="96" t="s">
        <v>499</v>
      </c>
      <c r="D22" s="169">
        <v>1.3703703703703701E-3</v>
      </c>
      <c r="E22" s="94"/>
    </row>
    <row r="23" spans="1:7" ht="13.8">
      <c r="A23" s="51">
        <v>8</v>
      </c>
      <c r="B23" s="93" t="s">
        <v>487</v>
      </c>
      <c r="C23" s="86" t="s">
        <v>162</v>
      </c>
      <c r="D23" s="169">
        <v>1.3773148148148147E-3</v>
      </c>
      <c r="E23" s="94"/>
    </row>
    <row r="24" spans="1:7" ht="13.8">
      <c r="A24" s="51">
        <v>9</v>
      </c>
      <c r="B24" s="94" t="s">
        <v>507</v>
      </c>
      <c r="C24" s="207" t="s">
        <v>184</v>
      </c>
      <c r="D24" s="169">
        <v>1.417824074074074E-3</v>
      </c>
      <c r="E24" s="94"/>
    </row>
    <row r="25" spans="1:7" ht="13.8">
      <c r="A25" s="51">
        <v>10</v>
      </c>
      <c r="B25" s="94" t="s">
        <v>504</v>
      </c>
      <c r="C25" s="95" t="s">
        <v>492</v>
      </c>
      <c r="D25" s="257">
        <v>1.5335648148148149E-3</v>
      </c>
      <c r="E25" s="94"/>
    </row>
    <row r="26" spans="1:7" ht="13.8">
      <c r="A26" s="51">
        <v>11</v>
      </c>
      <c r="B26" s="196"/>
      <c r="C26" s="259"/>
      <c r="D26" s="169"/>
      <c r="E26" s="94"/>
    </row>
    <row r="27" spans="1:7" ht="14.4" thickBot="1">
      <c r="A27" s="288"/>
      <c r="B27" s="279"/>
      <c r="C27" s="280"/>
      <c r="D27" s="280"/>
      <c r="E27" s="94"/>
    </row>
    <row r="28" spans="1:7" ht="14.4" thickBot="1">
      <c r="A28" s="291"/>
      <c r="B28" s="286" t="s">
        <v>98</v>
      </c>
      <c r="C28" s="292"/>
      <c r="D28" s="293"/>
      <c r="E28" s="278"/>
    </row>
    <row r="29" spans="1:7" ht="13.8">
      <c r="A29" s="289"/>
      <c r="B29" s="265"/>
      <c r="C29" s="290"/>
      <c r="D29" s="265"/>
      <c r="E29" s="94"/>
    </row>
    <row r="30" spans="1:7" ht="13.8">
      <c r="A30" s="152"/>
      <c r="B30" s="255" t="s">
        <v>28</v>
      </c>
      <c r="C30" s="256"/>
      <c r="D30" s="254" t="s">
        <v>29</v>
      </c>
      <c r="E30" s="94"/>
    </row>
    <row r="31" spans="1:7" ht="13.8">
      <c r="A31" s="68">
        <v>1</v>
      </c>
      <c r="B31" s="94" t="s">
        <v>259</v>
      </c>
      <c r="C31" s="196" t="s">
        <v>244</v>
      </c>
      <c r="D31" s="169">
        <v>1.1689814814814816E-3</v>
      </c>
      <c r="E31" s="94"/>
    </row>
    <row r="32" spans="1:7" ht="13.8">
      <c r="A32" s="68">
        <v>2</v>
      </c>
      <c r="B32" s="94" t="s">
        <v>493</v>
      </c>
      <c r="C32" s="94" t="s">
        <v>492</v>
      </c>
      <c r="D32" s="169">
        <v>1.1979166666666668E-3</v>
      </c>
      <c r="E32" s="94"/>
    </row>
    <row r="33" spans="1:5" ht="13.8">
      <c r="A33" s="68">
        <v>3</v>
      </c>
      <c r="B33" s="93" t="s">
        <v>511</v>
      </c>
      <c r="C33" s="258" t="s">
        <v>498</v>
      </c>
      <c r="D33" s="169">
        <v>1.2094907407407408E-3</v>
      </c>
      <c r="E33" s="94"/>
    </row>
    <row r="34" spans="1:5" ht="13.8">
      <c r="A34" s="68">
        <v>4</v>
      </c>
      <c r="B34" s="94" t="s">
        <v>138</v>
      </c>
      <c r="C34" s="86" t="s">
        <v>139</v>
      </c>
      <c r="D34" s="169">
        <v>1.2210648148148148E-3</v>
      </c>
      <c r="E34" s="94"/>
    </row>
    <row r="35" spans="1:5" ht="13.8">
      <c r="A35" s="68">
        <v>5</v>
      </c>
      <c r="B35" s="197" t="s">
        <v>505</v>
      </c>
      <c r="C35" s="94" t="s">
        <v>137</v>
      </c>
      <c r="D35" s="169">
        <v>1.2210648148148148E-3</v>
      </c>
      <c r="E35" s="94"/>
    </row>
    <row r="36" spans="1:5" ht="13.8">
      <c r="A36" s="68">
        <v>6</v>
      </c>
      <c r="B36" s="94" t="s">
        <v>494</v>
      </c>
      <c r="C36" s="94" t="s">
        <v>512</v>
      </c>
      <c r="D36" s="169">
        <v>1.267361111111111E-3</v>
      </c>
      <c r="E36" s="94"/>
    </row>
    <row r="37" spans="1:5" ht="14.4" thickBot="1">
      <c r="A37" s="68">
        <v>7</v>
      </c>
      <c r="B37" s="196"/>
      <c r="C37" s="259"/>
      <c r="D37" s="169"/>
      <c r="E37" s="94"/>
    </row>
    <row r="38" spans="1:5" ht="14.4" thickBot="1">
      <c r="A38" s="285"/>
      <c r="B38" s="286" t="s">
        <v>99</v>
      </c>
      <c r="C38" s="286"/>
      <c r="D38" s="287"/>
      <c r="E38" s="278"/>
    </row>
    <row r="39" spans="1:5" ht="13.8">
      <c r="A39" s="282"/>
      <c r="B39" s="265"/>
      <c r="C39" s="283"/>
      <c r="D39" s="284"/>
      <c r="E39" s="94"/>
    </row>
    <row r="40" spans="1:5" ht="13.8">
      <c r="A40" s="152"/>
      <c r="B40" s="255" t="s">
        <v>28</v>
      </c>
      <c r="C40" s="256"/>
      <c r="D40" s="254" t="s">
        <v>29</v>
      </c>
      <c r="E40" s="94"/>
    </row>
    <row r="41" spans="1:5" ht="13.8">
      <c r="A41" s="68">
        <v>1</v>
      </c>
      <c r="B41" s="86" t="s">
        <v>488</v>
      </c>
      <c r="C41" s="260" t="s">
        <v>261</v>
      </c>
      <c r="D41" s="169">
        <v>1.0810185185185185E-3</v>
      </c>
      <c r="E41" s="94"/>
    </row>
    <row r="42" spans="1:5" ht="14.4" customHeight="1">
      <c r="A42" s="154">
        <v>2</v>
      </c>
      <c r="B42" s="86" t="s">
        <v>513</v>
      </c>
      <c r="C42" s="94" t="s">
        <v>137</v>
      </c>
      <c r="D42" s="169">
        <v>1.1226851851851851E-3</v>
      </c>
      <c r="E42" s="94"/>
    </row>
    <row r="43" spans="1:5" ht="13.8">
      <c r="A43" s="154">
        <v>3</v>
      </c>
      <c r="B43" s="155" t="s">
        <v>501</v>
      </c>
      <c r="C43" s="95" t="s">
        <v>502</v>
      </c>
      <c r="D43" s="169">
        <v>1.1631944444444443E-3</v>
      </c>
      <c r="E43" s="94"/>
    </row>
    <row r="44" spans="1:5" ht="13.8">
      <c r="A44" s="154">
        <v>4</v>
      </c>
      <c r="B44" s="86"/>
      <c r="C44" s="125"/>
      <c r="D44" s="69"/>
      <c r="E44" s="31"/>
    </row>
    <row r="45" spans="1:5" ht="15">
      <c r="A45" s="31"/>
      <c r="C45" s="153"/>
      <c r="D45" s="156"/>
      <c r="E45" s="31"/>
    </row>
    <row r="46" spans="1:5" ht="15">
      <c r="A46" s="31"/>
      <c r="B46" s="156" t="s">
        <v>30</v>
      </c>
      <c r="C46" s="157"/>
      <c r="D46" s="156"/>
      <c r="E46" s="31"/>
    </row>
    <row r="47" spans="1:5" ht="15">
      <c r="A47" s="31"/>
      <c r="B47" s="214" t="s">
        <v>31</v>
      </c>
      <c r="C47" s="214"/>
      <c r="D47" s="31"/>
      <c r="E47" s="31"/>
    </row>
    <row r="48" spans="1:5" ht="15">
      <c r="A48" s="31"/>
      <c r="B48" s="156" t="s">
        <v>32</v>
      </c>
      <c r="C48" s="153"/>
      <c r="D48" s="31"/>
      <c r="E48" s="31"/>
    </row>
    <row r="49" spans="1:5">
      <c r="A49" s="31"/>
      <c r="B49" s="31"/>
      <c r="C49" s="153"/>
      <c r="D49" s="31"/>
      <c r="E49" s="31"/>
    </row>
    <row r="50" spans="1:5">
      <c r="A50" s="31"/>
      <c r="B50" s="59"/>
      <c r="C50" s="153"/>
      <c r="D50" s="31"/>
      <c r="E50" s="31"/>
    </row>
    <row r="51" spans="1:5">
      <c r="B51" s="151"/>
    </row>
    <row r="52" spans="1:5">
      <c r="B52" s="151"/>
    </row>
    <row r="53" spans="1:5">
      <c r="B53" s="151"/>
    </row>
    <row r="55" spans="1:5">
      <c r="B55" s="151"/>
    </row>
    <row r="56" spans="1:5">
      <c r="B56" s="151"/>
    </row>
    <row r="57" spans="1:5">
      <c r="B57" s="151"/>
    </row>
    <row r="58" spans="1:5">
      <c r="B58" s="151"/>
    </row>
    <row r="59" spans="1:5">
      <c r="B59" s="151"/>
    </row>
  </sheetData>
  <sortState ref="B45:D47">
    <sortCondition ref="D45:D47"/>
  </sortState>
  <mergeCells count="5">
    <mergeCell ref="A4:D4"/>
    <mergeCell ref="B47:C47"/>
    <mergeCell ref="A1:E1"/>
    <mergeCell ref="A2:E2"/>
    <mergeCell ref="A3:E3"/>
  </mergeCells>
  <phoneticPr fontId="0" type="noConversion"/>
  <pageMargins left="0.43" right="0.47" top="0.53" bottom="0.54" header="0.49" footer="0.49"/>
  <pageSetup paperSize="9" scale="75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topLeftCell="A37" zoomScale="70" zoomScaleNormal="70" workbookViewId="0">
      <selection activeCell="N21" sqref="N21"/>
    </sheetView>
  </sheetViews>
  <sheetFormatPr defaultRowHeight="13.2"/>
  <cols>
    <col min="1" max="1" width="5.44140625" style="52" customWidth="1"/>
    <col min="2" max="2" width="41.5546875" customWidth="1"/>
    <col min="3" max="4" width="12.109375" customWidth="1"/>
    <col min="5" max="6" width="11.33203125" customWidth="1"/>
    <col min="7" max="7" width="11.109375" bestFit="1" customWidth="1"/>
    <col min="8" max="8" width="10" style="52" bestFit="1" customWidth="1"/>
    <col min="9" max="9" width="20.33203125" style="52" customWidth="1"/>
    <col min="10" max="10" width="8.88671875" customWidth="1"/>
  </cols>
  <sheetData>
    <row r="1" spans="1:9" ht="24.6">
      <c r="A1" s="212" t="s">
        <v>38</v>
      </c>
      <c r="B1" s="212"/>
      <c r="C1" s="212"/>
      <c r="D1" s="212"/>
      <c r="E1" s="212"/>
      <c r="F1" s="212"/>
      <c r="G1" s="212"/>
      <c r="H1" s="212"/>
    </row>
    <row r="2" spans="1:9" ht="26.25" customHeight="1">
      <c r="A2" s="211" t="s">
        <v>106</v>
      </c>
      <c r="B2" s="211"/>
      <c r="C2" s="211"/>
      <c r="D2" s="211"/>
      <c r="E2" s="211"/>
      <c r="F2" s="211"/>
      <c r="G2" s="211"/>
      <c r="H2" s="211"/>
    </row>
    <row r="3" spans="1:9" ht="18" customHeight="1">
      <c r="A3" s="210" t="s">
        <v>0</v>
      </c>
      <c r="B3" s="210"/>
      <c r="C3" s="210"/>
      <c r="D3" s="210"/>
      <c r="E3" s="210"/>
      <c r="F3" s="210"/>
      <c r="G3" s="210"/>
      <c r="H3" s="210"/>
    </row>
    <row r="4" spans="1:9" ht="16.2">
      <c r="A4" s="2"/>
      <c r="B4" s="2"/>
      <c r="C4" s="2"/>
      <c r="D4" s="2"/>
      <c r="E4" s="2"/>
      <c r="F4" s="2"/>
      <c r="G4" s="2"/>
      <c r="H4" s="2"/>
    </row>
    <row r="5" spans="1:9" ht="6.75" customHeight="1"/>
    <row r="6" spans="1:9" ht="21.75" customHeight="1">
      <c r="A6" s="217" t="s">
        <v>33</v>
      </c>
      <c r="B6" s="217"/>
      <c r="C6" s="217"/>
      <c r="D6" s="217"/>
      <c r="E6" s="217"/>
      <c r="F6" s="217"/>
      <c r="G6" s="217"/>
      <c r="H6" s="217"/>
    </row>
    <row r="7" spans="1:9" ht="18.75" customHeight="1">
      <c r="A7" s="218" t="s">
        <v>34</v>
      </c>
      <c r="B7" s="218"/>
      <c r="C7" s="218"/>
      <c r="D7" s="218"/>
      <c r="E7" s="218"/>
      <c r="F7" s="218"/>
      <c r="G7" s="218"/>
      <c r="H7" s="218"/>
    </row>
    <row r="8" spans="1:9" ht="34.5" customHeight="1" thickBot="1">
      <c r="A8" s="219" t="s">
        <v>72</v>
      </c>
      <c r="B8" s="219"/>
      <c r="C8" s="219"/>
      <c r="D8" s="219"/>
      <c r="E8" s="219"/>
      <c r="F8" s="219"/>
      <c r="G8" s="219"/>
      <c r="H8" s="219"/>
    </row>
    <row r="9" spans="1:9" ht="16.2" thickBot="1">
      <c r="A9" s="222"/>
      <c r="B9" s="147" t="s">
        <v>3</v>
      </c>
      <c r="C9" s="224" t="s">
        <v>35</v>
      </c>
      <c r="D9" s="225"/>
      <c r="E9" s="225"/>
      <c r="F9" s="225"/>
      <c r="H9" s="220" t="s">
        <v>515</v>
      </c>
      <c r="I9" s="208" t="s">
        <v>514</v>
      </c>
    </row>
    <row r="10" spans="1:9" ht="16.2" thickBot="1">
      <c r="A10" s="223"/>
      <c r="B10" s="148"/>
      <c r="C10" s="73" t="s">
        <v>100</v>
      </c>
      <c r="D10" s="73" t="s">
        <v>66</v>
      </c>
      <c r="E10" s="73" t="s">
        <v>101</v>
      </c>
      <c r="F10" s="73" t="s">
        <v>67</v>
      </c>
      <c r="G10" s="146" t="s">
        <v>36</v>
      </c>
      <c r="H10" s="221"/>
      <c r="I10" s="208" t="s">
        <v>52</v>
      </c>
    </row>
    <row r="11" spans="1:9" ht="18" thickBot="1">
      <c r="A11" s="80">
        <v>1</v>
      </c>
      <c r="B11" s="56" t="s">
        <v>137</v>
      </c>
      <c r="C11" s="149">
        <v>3</v>
      </c>
      <c r="D11" s="149">
        <v>7</v>
      </c>
      <c r="E11" s="149"/>
      <c r="F11" s="149">
        <v>7</v>
      </c>
      <c r="G11" s="81">
        <f t="shared" ref="G11:G32" si="0">C11+D11+E11+F11</f>
        <v>17</v>
      </c>
      <c r="H11" s="82">
        <v>11</v>
      </c>
      <c r="I11" s="52">
        <f>G11+H11</f>
        <v>28</v>
      </c>
    </row>
    <row r="12" spans="1:9" ht="18" thickBot="1">
      <c r="A12" s="83">
        <v>2</v>
      </c>
      <c r="B12" s="161" t="str">
        <f>žcim02!$C$24</f>
        <v>VK Lokomotiva Nymburk</v>
      </c>
      <c r="C12" s="66"/>
      <c r="D12" s="66">
        <v>9</v>
      </c>
      <c r="E12" s="66">
        <v>7</v>
      </c>
      <c r="F12" s="66"/>
      <c r="G12" s="81">
        <f t="shared" si="0"/>
        <v>16</v>
      </c>
      <c r="H12" s="79">
        <v>3</v>
      </c>
      <c r="I12" s="52">
        <f t="shared" ref="I12:I33" si="1">G12+H12</f>
        <v>19</v>
      </c>
    </row>
    <row r="13" spans="1:9" ht="18" thickBot="1">
      <c r="A13" s="83">
        <v>3</v>
      </c>
      <c r="B13" s="161" t="s">
        <v>268</v>
      </c>
      <c r="C13" s="66"/>
      <c r="D13" s="66">
        <v>3</v>
      </c>
      <c r="E13" s="66">
        <v>5</v>
      </c>
      <c r="F13" s="66">
        <v>5</v>
      </c>
      <c r="G13" s="81">
        <f t="shared" si="0"/>
        <v>13</v>
      </c>
      <c r="H13" s="79">
        <v>4</v>
      </c>
      <c r="I13" s="52">
        <f t="shared" si="1"/>
        <v>17</v>
      </c>
    </row>
    <row r="14" spans="1:9" ht="18" thickBot="1">
      <c r="A14" s="83">
        <v>4</v>
      </c>
      <c r="B14" s="161" t="s">
        <v>204</v>
      </c>
      <c r="C14" s="66">
        <v>3</v>
      </c>
      <c r="D14" s="66"/>
      <c r="E14" s="66">
        <v>5</v>
      </c>
      <c r="F14" s="66"/>
      <c r="G14" s="81">
        <f t="shared" si="0"/>
        <v>8</v>
      </c>
      <c r="H14" s="79">
        <v>12</v>
      </c>
      <c r="I14" s="52">
        <f t="shared" si="1"/>
        <v>20</v>
      </c>
    </row>
    <row r="15" spans="1:9" ht="18" thickBot="1">
      <c r="A15" s="83">
        <v>5</v>
      </c>
      <c r="B15" s="161" t="s">
        <v>160</v>
      </c>
      <c r="C15" s="66">
        <v>4</v>
      </c>
      <c r="D15" s="66">
        <v>3</v>
      </c>
      <c r="E15" s="66"/>
      <c r="F15" s="66"/>
      <c r="G15" s="81">
        <f t="shared" si="0"/>
        <v>7</v>
      </c>
      <c r="H15" s="79"/>
      <c r="I15" s="52">
        <f t="shared" si="1"/>
        <v>7</v>
      </c>
    </row>
    <row r="16" spans="1:9" ht="18" thickBot="1">
      <c r="A16" s="83">
        <v>6</v>
      </c>
      <c r="B16" s="161" t="s">
        <v>262</v>
      </c>
      <c r="C16" s="66">
        <v>7</v>
      </c>
      <c r="D16" s="66"/>
      <c r="E16" s="66"/>
      <c r="F16" s="66"/>
      <c r="G16" s="81">
        <f t="shared" si="0"/>
        <v>7</v>
      </c>
      <c r="H16" s="79"/>
      <c r="I16" s="52">
        <f t="shared" si="1"/>
        <v>7</v>
      </c>
    </row>
    <row r="17" spans="1:9" ht="18" thickBot="1">
      <c r="A17" s="83">
        <v>7</v>
      </c>
      <c r="B17" s="161" t="s">
        <v>186</v>
      </c>
      <c r="C17" s="66"/>
      <c r="D17" s="66"/>
      <c r="E17" s="66"/>
      <c r="F17" s="66">
        <v>5</v>
      </c>
      <c r="G17" s="81">
        <f t="shared" si="0"/>
        <v>5</v>
      </c>
      <c r="H17" s="79">
        <v>11</v>
      </c>
      <c r="I17" s="52">
        <f t="shared" si="1"/>
        <v>16</v>
      </c>
    </row>
    <row r="18" spans="1:9" ht="18" thickBot="1">
      <c r="A18" s="83">
        <v>8</v>
      </c>
      <c r="B18" s="161" t="s">
        <v>261</v>
      </c>
      <c r="C18" s="74">
        <v>5</v>
      </c>
      <c r="D18" s="74"/>
      <c r="E18" s="74"/>
      <c r="F18" s="74"/>
      <c r="G18" s="81">
        <f t="shared" si="0"/>
        <v>5</v>
      </c>
      <c r="H18" s="79">
        <v>4</v>
      </c>
      <c r="I18" s="52">
        <f t="shared" si="1"/>
        <v>9</v>
      </c>
    </row>
    <row r="19" spans="1:9" ht="18" thickBot="1">
      <c r="A19" s="83">
        <v>9</v>
      </c>
      <c r="B19" s="161" t="s">
        <v>216</v>
      </c>
      <c r="C19" s="66"/>
      <c r="D19" s="66"/>
      <c r="E19" s="66"/>
      <c r="F19" s="66">
        <v>2</v>
      </c>
      <c r="G19" s="81">
        <f t="shared" si="0"/>
        <v>2</v>
      </c>
      <c r="H19" s="79"/>
      <c r="I19" s="52">
        <f t="shared" si="1"/>
        <v>2</v>
      </c>
    </row>
    <row r="20" spans="1:9" ht="18" thickBot="1">
      <c r="A20" s="83">
        <v>10</v>
      </c>
      <c r="B20" s="161" t="s">
        <v>206</v>
      </c>
      <c r="C20" s="74"/>
      <c r="D20" s="74"/>
      <c r="E20" s="74">
        <v>1</v>
      </c>
      <c r="F20" s="74"/>
      <c r="G20" s="81">
        <f t="shared" si="0"/>
        <v>1</v>
      </c>
      <c r="H20" s="79"/>
      <c r="I20" s="52">
        <f t="shared" si="1"/>
        <v>1</v>
      </c>
    </row>
    <row r="21" spans="1:9" ht="18" thickBot="1">
      <c r="A21" s="83">
        <v>11</v>
      </c>
      <c r="B21" s="57" t="s">
        <v>484</v>
      </c>
      <c r="C21" s="133"/>
      <c r="D21" s="133"/>
      <c r="E21" s="133">
        <v>1</v>
      </c>
      <c r="F21" s="133"/>
      <c r="G21" s="81">
        <f t="shared" si="0"/>
        <v>1</v>
      </c>
      <c r="H21" s="79"/>
      <c r="I21" s="52">
        <f t="shared" si="1"/>
        <v>1</v>
      </c>
    </row>
    <row r="22" spans="1:9" ht="18" thickBot="1">
      <c r="A22" s="83">
        <v>12</v>
      </c>
      <c r="B22" s="56" t="s">
        <v>111</v>
      </c>
      <c r="C22" s="66"/>
      <c r="D22" s="66"/>
      <c r="E22" s="66"/>
      <c r="F22" s="66"/>
      <c r="G22" s="81">
        <f t="shared" si="0"/>
        <v>0</v>
      </c>
      <c r="H22" s="79">
        <v>3</v>
      </c>
      <c r="I22" s="52">
        <f t="shared" si="1"/>
        <v>3</v>
      </c>
    </row>
    <row r="23" spans="1:9" ht="18" thickBot="1">
      <c r="A23" s="83">
        <v>13</v>
      </c>
      <c r="B23" s="161" t="s">
        <v>114</v>
      </c>
      <c r="C23" s="74"/>
      <c r="D23" s="74"/>
      <c r="E23" s="74"/>
      <c r="F23" s="74"/>
      <c r="G23" s="81">
        <f t="shared" si="0"/>
        <v>0</v>
      </c>
      <c r="H23" s="79"/>
      <c r="I23" s="52">
        <f t="shared" si="1"/>
        <v>0</v>
      </c>
    </row>
    <row r="24" spans="1:9" ht="18" thickBot="1">
      <c r="A24" s="83">
        <v>14</v>
      </c>
      <c r="B24" s="161" t="s">
        <v>162</v>
      </c>
      <c r="C24" s="66"/>
      <c r="D24" s="66"/>
      <c r="E24" s="66"/>
      <c r="F24" s="66"/>
      <c r="G24" s="81">
        <f t="shared" si="0"/>
        <v>0</v>
      </c>
      <c r="H24" s="79">
        <v>14</v>
      </c>
      <c r="I24" s="52">
        <f t="shared" si="1"/>
        <v>14</v>
      </c>
    </row>
    <row r="25" spans="1:9" ht="18" thickBot="1">
      <c r="A25" s="83">
        <v>15</v>
      </c>
      <c r="B25" s="161" t="s">
        <v>180</v>
      </c>
      <c r="C25" s="74"/>
      <c r="D25" s="74"/>
      <c r="E25" s="74"/>
      <c r="F25" s="74"/>
      <c r="G25" s="81">
        <f t="shared" si="0"/>
        <v>0</v>
      </c>
      <c r="H25" s="79"/>
      <c r="I25" s="52">
        <f t="shared" si="1"/>
        <v>0</v>
      </c>
    </row>
    <row r="26" spans="1:9" ht="18" thickBot="1">
      <c r="A26" s="83">
        <v>16</v>
      </c>
      <c r="B26" s="161" t="s">
        <v>184</v>
      </c>
      <c r="C26" s="66"/>
      <c r="D26" s="66"/>
      <c r="E26" s="66"/>
      <c r="F26" s="66"/>
      <c r="G26" s="81">
        <f t="shared" si="0"/>
        <v>0</v>
      </c>
      <c r="H26" s="79">
        <v>1</v>
      </c>
      <c r="I26" s="52">
        <f t="shared" si="1"/>
        <v>1</v>
      </c>
    </row>
    <row r="27" spans="1:9" ht="18" thickBot="1">
      <c r="A27" s="83">
        <v>17</v>
      </c>
      <c r="B27" s="161" t="s">
        <v>183</v>
      </c>
      <c r="C27" s="66"/>
      <c r="D27" s="66"/>
      <c r="E27" s="66"/>
      <c r="F27" s="66"/>
      <c r="G27" s="81">
        <f t="shared" si="0"/>
        <v>0</v>
      </c>
      <c r="H27" s="79"/>
      <c r="I27" s="52">
        <f t="shared" si="1"/>
        <v>0</v>
      </c>
    </row>
    <row r="28" spans="1:9" ht="18" thickBot="1">
      <c r="A28" s="83">
        <v>18</v>
      </c>
      <c r="B28" s="161" t="s">
        <v>218</v>
      </c>
      <c r="C28" s="74"/>
      <c r="D28" s="74"/>
      <c r="E28" s="74"/>
      <c r="F28" s="74"/>
      <c r="G28" s="81">
        <f t="shared" si="0"/>
        <v>0</v>
      </c>
      <c r="H28" s="79">
        <v>13</v>
      </c>
      <c r="I28" s="52">
        <f t="shared" si="1"/>
        <v>13</v>
      </c>
    </row>
    <row r="29" spans="1:9" ht="18" thickBot="1">
      <c r="A29" s="83">
        <v>19</v>
      </c>
      <c r="B29" s="161" t="s">
        <v>244</v>
      </c>
      <c r="C29" s="66"/>
      <c r="D29" s="66"/>
      <c r="E29" s="66"/>
      <c r="F29" s="66"/>
      <c r="G29" s="81">
        <f t="shared" si="0"/>
        <v>0</v>
      </c>
      <c r="H29" s="79">
        <v>4</v>
      </c>
      <c r="I29" s="52">
        <f t="shared" si="1"/>
        <v>4</v>
      </c>
    </row>
    <row r="30" spans="1:9" ht="18" thickBot="1">
      <c r="A30" s="83">
        <v>20</v>
      </c>
      <c r="B30" s="161" t="str">
        <f>žcis00!$C$55</f>
        <v>VK Slavia Praha</v>
      </c>
      <c r="C30" s="66"/>
      <c r="D30" s="66"/>
      <c r="E30" s="66"/>
      <c r="F30" s="66"/>
      <c r="G30" s="81">
        <f t="shared" si="0"/>
        <v>0</v>
      </c>
      <c r="H30" s="79"/>
      <c r="I30" s="52">
        <f t="shared" si="1"/>
        <v>0</v>
      </c>
    </row>
    <row r="31" spans="1:9" ht="18" thickBot="1">
      <c r="A31" s="83">
        <v>21</v>
      </c>
      <c r="B31" s="161" t="s">
        <v>140</v>
      </c>
      <c r="C31" s="66"/>
      <c r="D31" s="66"/>
      <c r="E31" s="66"/>
      <c r="F31" s="66"/>
      <c r="G31" s="81">
        <f t="shared" si="0"/>
        <v>0</v>
      </c>
      <c r="H31" s="79"/>
      <c r="I31" s="52">
        <f t="shared" si="1"/>
        <v>0</v>
      </c>
    </row>
    <row r="32" spans="1:9" s="135" customFormat="1" ht="18" thickBot="1">
      <c r="A32" s="83">
        <v>22</v>
      </c>
      <c r="B32" s="201" t="str">
        <f>žcim03!$C$27</f>
        <v>TJ Neratovice</v>
      </c>
      <c r="C32" s="66"/>
      <c r="D32" s="66"/>
      <c r="E32" s="66"/>
      <c r="F32" s="66"/>
      <c r="G32" s="81">
        <f t="shared" si="0"/>
        <v>0</v>
      </c>
      <c r="H32" s="79"/>
      <c r="I32" s="52">
        <f t="shared" si="1"/>
        <v>0</v>
      </c>
    </row>
    <row r="33" spans="1:9" s="135" customFormat="1" ht="18" thickBot="1">
      <c r="A33" s="83">
        <v>23</v>
      </c>
      <c r="B33" s="57" t="s">
        <v>266</v>
      </c>
      <c r="C33" s="137"/>
      <c r="D33" s="137"/>
      <c r="E33" s="137"/>
      <c r="F33" s="137"/>
      <c r="G33" s="81">
        <f t="shared" ref="G33" si="2">C33+D33+E33+F33</f>
        <v>0</v>
      </c>
      <c r="H33" s="79">
        <v>5</v>
      </c>
      <c r="I33" s="52">
        <f t="shared" si="1"/>
        <v>5</v>
      </c>
    </row>
    <row r="34" spans="1:9" s="135" customFormat="1" ht="18" thickBot="1">
      <c r="A34" s="138"/>
      <c r="B34" s="136"/>
      <c r="H34" s="138"/>
      <c r="I34" s="138"/>
    </row>
    <row r="35" spans="1:9" s="135" customFormat="1" ht="22.8">
      <c r="A35" s="231" t="s">
        <v>33</v>
      </c>
      <c r="B35" s="231"/>
      <c r="C35" s="231"/>
      <c r="D35" s="231"/>
      <c r="E35" s="231"/>
      <c r="F35" s="231"/>
      <c r="G35" s="231"/>
      <c r="H35" s="231"/>
      <c r="I35" s="138"/>
    </row>
    <row r="36" spans="1:9" s="135" customFormat="1" ht="15">
      <c r="A36" s="232" t="s">
        <v>34</v>
      </c>
      <c r="B36" s="232"/>
      <c r="C36" s="232"/>
      <c r="D36" s="232"/>
      <c r="E36" s="232"/>
      <c r="F36" s="232"/>
      <c r="G36" s="232"/>
      <c r="H36" s="232"/>
      <c r="I36" s="138"/>
    </row>
    <row r="37" spans="1:9" s="135" customFormat="1" ht="36" customHeight="1" thickBot="1">
      <c r="A37" s="226" t="s">
        <v>73</v>
      </c>
      <c r="B37" s="226"/>
      <c r="C37" s="226"/>
      <c r="D37" s="226"/>
      <c r="E37" s="226"/>
      <c r="F37" s="226"/>
      <c r="G37" s="226"/>
      <c r="H37" s="226"/>
      <c r="I37" s="138"/>
    </row>
    <row r="38" spans="1:9" s="135" customFormat="1" ht="16.2" thickBot="1">
      <c r="A38" s="233"/>
      <c r="B38" s="227" t="s">
        <v>3</v>
      </c>
      <c r="C38" s="235" t="s">
        <v>35</v>
      </c>
      <c r="D38" s="236"/>
      <c r="E38" s="236"/>
      <c r="F38" s="237"/>
      <c r="G38" s="229" t="s">
        <v>36</v>
      </c>
      <c r="H38" s="229" t="s">
        <v>37</v>
      </c>
      <c r="I38" s="138"/>
    </row>
    <row r="39" spans="1:9" s="135" customFormat="1" ht="15.6">
      <c r="A39" s="234"/>
      <c r="B39" s="228"/>
      <c r="C39" s="139" t="s">
        <v>102</v>
      </c>
      <c r="D39" s="140" t="s">
        <v>68</v>
      </c>
      <c r="E39" s="140" t="s">
        <v>103</v>
      </c>
      <c r="F39" s="141" t="s">
        <v>69</v>
      </c>
      <c r="G39" s="238"/>
      <c r="H39" s="230"/>
      <c r="I39" s="138"/>
    </row>
    <row r="40" spans="1:9" s="135" customFormat="1" ht="17.399999999999999">
      <c r="A40" s="142">
        <v>1</v>
      </c>
      <c r="B40" s="161" t="s">
        <v>162</v>
      </c>
      <c r="C40" s="134">
        <v>9</v>
      </c>
      <c r="D40" s="134"/>
      <c r="E40" s="134"/>
      <c r="F40" s="134">
        <v>5</v>
      </c>
      <c r="G40" s="134">
        <f t="shared" ref="G40:G61" si="3">F40+C40+D40+E40</f>
        <v>14</v>
      </c>
      <c r="H40" s="142"/>
      <c r="I40" s="138"/>
    </row>
    <row r="41" spans="1:9" s="135" customFormat="1" ht="17.399999999999999">
      <c r="A41" s="142">
        <v>2</v>
      </c>
      <c r="B41" s="161" t="s">
        <v>218</v>
      </c>
      <c r="C41" s="134">
        <v>5</v>
      </c>
      <c r="D41" s="134"/>
      <c r="E41" s="134">
        <v>1</v>
      </c>
      <c r="F41" s="134">
        <v>7</v>
      </c>
      <c r="G41" s="134">
        <f t="shared" si="3"/>
        <v>13</v>
      </c>
      <c r="H41" s="142"/>
      <c r="I41" s="138"/>
    </row>
    <row r="42" spans="1:9" s="135" customFormat="1" ht="17.399999999999999">
      <c r="A42" s="142">
        <v>3</v>
      </c>
      <c r="B42" s="161" t="s">
        <v>204</v>
      </c>
      <c r="C42" s="133"/>
      <c r="D42" s="133">
        <v>7</v>
      </c>
      <c r="E42" s="133">
        <v>5</v>
      </c>
      <c r="F42" s="133"/>
      <c r="G42" s="134">
        <f t="shared" si="3"/>
        <v>12</v>
      </c>
      <c r="H42" s="143"/>
      <c r="I42" s="138"/>
    </row>
    <row r="43" spans="1:9" s="135" customFormat="1" ht="17.399999999999999">
      <c r="A43" s="142">
        <v>4</v>
      </c>
      <c r="B43" s="161" t="s">
        <v>186</v>
      </c>
      <c r="C43" s="133"/>
      <c r="D43" s="133">
        <v>5</v>
      </c>
      <c r="E43" s="133">
        <v>6</v>
      </c>
      <c r="F43" s="133"/>
      <c r="G43" s="134">
        <f t="shared" si="3"/>
        <v>11</v>
      </c>
      <c r="H43" s="143"/>
      <c r="I43" s="138"/>
    </row>
    <row r="44" spans="1:9" s="135" customFormat="1" ht="17.399999999999999">
      <c r="A44" s="142">
        <v>5</v>
      </c>
      <c r="B44" s="56" t="s">
        <v>137</v>
      </c>
      <c r="C44" s="66"/>
      <c r="D44" s="66"/>
      <c r="E44" s="66">
        <v>7</v>
      </c>
      <c r="F44" s="66">
        <v>4</v>
      </c>
      <c r="G44" s="134">
        <f t="shared" si="3"/>
        <v>11</v>
      </c>
      <c r="H44" s="143"/>
      <c r="I44" s="138"/>
    </row>
    <row r="45" spans="1:9" s="135" customFormat="1" ht="17.399999999999999">
      <c r="A45" s="142">
        <v>6</v>
      </c>
      <c r="B45" s="57" t="s">
        <v>266</v>
      </c>
      <c r="C45" s="66"/>
      <c r="D45" s="66"/>
      <c r="E45" s="66"/>
      <c r="F45" s="66">
        <v>5</v>
      </c>
      <c r="G45" s="134">
        <f t="shared" si="3"/>
        <v>5</v>
      </c>
      <c r="H45" s="143"/>
      <c r="I45" s="138"/>
    </row>
    <row r="46" spans="1:9" s="135" customFormat="1" ht="17.399999999999999">
      <c r="A46" s="142">
        <v>7</v>
      </c>
      <c r="B46" s="161" t="s">
        <v>244</v>
      </c>
      <c r="C46" s="133">
        <v>1</v>
      </c>
      <c r="D46" s="133">
        <v>3</v>
      </c>
      <c r="E46" s="133"/>
      <c r="F46" s="133"/>
      <c r="G46" s="134">
        <f t="shared" si="3"/>
        <v>4</v>
      </c>
      <c r="H46" s="143"/>
      <c r="I46" s="138"/>
    </row>
    <row r="47" spans="1:9" s="135" customFormat="1" ht="17.399999999999999">
      <c r="A47" s="142">
        <v>8</v>
      </c>
      <c r="B47" s="56" t="s">
        <v>261</v>
      </c>
      <c r="C47" s="133">
        <v>4</v>
      </c>
      <c r="D47" s="133"/>
      <c r="E47" s="133"/>
      <c r="F47" s="133"/>
      <c r="G47" s="134">
        <f t="shared" si="3"/>
        <v>4</v>
      </c>
      <c r="H47" s="143"/>
      <c r="I47" s="138"/>
    </row>
    <row r="48" spans="1:9" s="135" customFormat="1" ht="17.399999999999999">
      <c r="A48" s="142">
        <v>9</v>
      </c>
      <c r="B48" s="57" t="s">
        <v>268</v>
      </c>
      <c r="C48" s="66"/>
      <c r="D48" s="66">
        <v>4</v>
      </c>
      <c r="E48" s="66"/>
      <c r="F48" s="66"/>
      <c r="G48" s="134">
        <f t="shared" si="3"/>
        <v>4</v>
      </c>
      <c r="H48" s="143"/>
      <c r="I48" s="138"/>
    </row>
    <row r="49" spans="1:9" s="135" customFormat="1" ht="17.399999999999999">
      <c r="A49" s="142">
        <v>10</v>
      </c>
      <c r="B49" s="57" t="s">
        <v>111</v>
      </c>
      <c r="C49" s="133"/>
      <c r="D49" s="133"/>
      <c r="E49" s="133">
        <v>3</v>
      </c>
      <c r="F49" s="133"/>
      <c r="G49" s="134">
        <f t="shared" si="3"/>
        <v>3</v>
      </c>
      <c r="H49" s="143"/>
      <c r="I49" s="138"/>
    </row>
    <row r="50" spans="1:9" s="135" customFormat="1" ht="17.399999999999999">
      <c r="A50" s="142">
        <v>11</v>
      </c>
      <c r="B50" s="161" t="str">
        <f>žcim02!$C$24</f>
        <v>VK Lokomotiva Nymburk</v>
      </c>
      <c r="C50" s="133">
        <v>3</v>
      </c>
      <c r="D50" s="133"/>
      <c r="E50" s="133"/>
      <c r="F50" s="133"/>
      <c r="G50" s="134">
        <f t="shared" si="3"/>
        <v>3</v>
      </c>
      <c r="H50" s="143"/>
      <c r="I50" s="138"/>
    </row>
    <row r="51" spans="1:9" s="135" customFormat="1" ht="17.399999999999999">
      <c r="A51" s="142">
        <v>12</v>
      </c>
      <c r="B51" s="57" t="str">
        <f>žcis00!$C$55</f>
        <v>VK Slavia Praha</v>
      </c>
      <c r="C51" s="66"/>
      <c r="D51" s="66"/>
      <c r="E51" s="66"/>
      <c r="F51" s="66">
        <v>1</v>
      </c>
      <c r="G51" s="134">
        <f t="shared" si="3"/>
        <v>1</v>
      </c>
      <c r="H51" s="143"/>
      <c r="I51" s="138"/>
    </row>
    <row r="52" spans="1:9" s="135" customFormat="1" ht="17.399999999999999">
      <c r="A52" s="142">
        <v>13</v>
      </c>
      <c r="B52" s="161" t="s">
        <v>114</v>
      </c>
      <c r="C52" s="133"/>
      <c r="D52" s="133"/>
      <c r="E52" s="133"/>
      <c r="F52" s="133"/>
      <c r="G52" s="134">
        <f t="shared" si="3"/>
        <v>0</v>
      </c>
      <c r="H52" s="143"/>
      <c r="I52" s="138"/>
    </row>
    <row r="53" spans="1:9" ht="17.399999999999999">
      <c r="A53" s="79">
        <v>14</v>
      </c>
      <c r="B53" s="161" t="s">
        <v>160</v>
      </c>
      <c r="C53" s="133"/>
      <c r="D53" s="133"/>
      <c r="E53" s="133"/>
      <c r="F53" s="133"/>
      <c r="G53" s="134">
        <f t="shared" si="3"/>
        <v>0</v>
      </c>
      <c r="H53" s="33"/>
    </row>
    <row r="54" spans="1:9" ht="17.399999999999999">
      <c r="A54" s="79">
        <v>15</v>
      </c>
      <c r="B54" s="161" t="s">
        <v>180</v>
      </c>
      <c r="C54" s="133"/>
      <c r="D54" s="133"/>
      <c r="E54" s="133"/>
      <c r="F54" s="133"/>
      <c r="G54" s="134">
        <f t="shared" si="3"/>
        <v>0</v>
      </c>
      <c r="H54" s="33"/>
    </row>
    <row r="55" spans="1:9" ht="17.399999999999999">
      <c r="A55" s="79">
        <v>16</v>
      </c>
      <c r="B55" s="161" t="s">
        <v>184</v>
      </c>
      <c r="C55" s="66"/>
      <c r="D55" s="66"/>
      <c r="E55" s="66"/>
      <c r="F55" s="66"/>
      <c r="G55" s="134">
        <f t="shared" si="3"/>
        <v>0</v>
      </c>
      <c r="H55" s="33"/>
    </row>
    <row r="56" spans="1:9" ht="17.399999999999999">
      <c r="A56" s="79">
        <v>17</v>
      </c>
      <c r="B56" s="161" t="s">
        <v>183</v>
      </c>
      <c r="C56" s="133"/>
      <c r="D56" s="133"/>
      <c r="E56" s="133"/>
      <c r="F56" s="133"/>
      <c r="G56" s="134">
        <f t="shared" si="3"/>
        <v>0</v>
      </c>
      <c r="H56" s="33"/>
    </row>
    <row r="57" spans="1:9" ht="17.399999999999999">
      <c r="A57" s="79">
        <v>18</v>
      </c>
      <c r="B57" s="161" t="s">
        <v>206</v>
      </c>
      <c r="C57" s="133"/>
      <c r="D57" s="133"/>
      <c r="E57" s="133"/>
      <c r="F57" s="133"/>
      <c r="G57" s="134">
        <f t="shared" si="3"/>
        <v>0</v>
      </c>
      <c r="H57" s="33"/>
    </row>
    <row r="58" spans="1:9" ht="17.399999999999999">
      <c r="A58" s="79">
        <v>19</v>
      </c>
      <c r="B58" s="201" t="s">
        <v>216</v>
      </c>
      <c r="C58" s="66"/>
      <c r="D58" s="66"/>
      <c r="E58" s="66"/>
      <c r="F58" s="66"/>
      <c r="G58" s="134">
        <f t="shared" si="3"/>
        <v>0</v>
      </c>
      <c r="H58" s="33"/>
    </row>
    <row r="59" spans="1:9" ht="17.399999999999999">
      <c r="A59" s="79">
        <v>20</v>
      </c>
      <c r="B59" s="124" t="s">
        <v>262</v>
      </c>
      <c r="C59" s="66"/>
      <c r="D59" s="66"/>
      <c r="E59" s="66"/>
      <c r="F59" s="66"/>
      <c r="G59" s="134">
        <f t="shared" si="3"/>
        <v>0</v>
      </c>
      <c r="H59" s="33"/>
    </row>
    <row r="60" spans="1:9" ht="17.399999999999999">
      <c r="A60" s="79">
        <v>21</v>
      </c>
      <c r="B60" s="57" t="s">
        <v>140</v>
      </c>
      <c r="C60" s="66"/>
      <c r="D60" s="66"/>
      <c r="E60" s="66"/>
      <c r="F60" s="66"/>
      <c r="G60" s="134">
        <f t="shared" si="3"/>
        <v>0</v>
      </c>
      <c r="H60" s="33"/>
    </row>
    <row r="61" spans="1:9" ht="17.399999999999999">
      <c r="A61" s="79">
        <v>22</v>
      </c>
      <c r="B61" s="57" t="str">
        <f>žcim03!$C$27</f>
        <v>TJ Neratovice</v>
      </c>
      <c r="C61" s="66"/>
      <c r="D61" s="66"/>
      <c r="E61" s="66"/>
      <c r="F61" s="66"/>
      <c r="G61" s="134">
        <f t="shared" si="3"/>
        <v>0</v>
      </c>
      <c r="H61" s="33"/>
    </row>
    <row r="62" spans="1:9" ht="15">
      <c r="A62" s="77"/>
      <c r="B62" s="42"/>
      <c r="G62" s="78"/>
    </row>
    <row r="63" spans="1:9">
      <c r="A63" s="77"/>
      <c r="B63" s="42"/>
    </row>
    <row r="64" spans="1:9" ht="22.8">
      <c r="A64" s="217" t="s">
        <v>33</v>
      </c>
      <c r="B64" s="217"/>
      <c r="C64" s="217"/>
      <c r="D64" s="217"/>
      <c r="E64" s="217"/>
      <c r="F64" s="217"/>
      <c r="G64" s="217"/>
      <c r="H64" s="217"/>
      <c r="I64" s="181"/>
    </row>
    <row r="65" spans="1:9" ht="16.5" customHeight="1">
      <c r="A65" s="218" t="s">
        <v>34</v>
      </c>
      <c r="B65" s="218"/>
      <c r="C65" s="218"/>
      <c r="D65" s="218"/>
      <c r="E65" s="218"/>
      <c r="F65" s="218"/>
      <c r="G65" s="218"/>
      <c r="H65" s="218"/>
      <c r="I65" s="181"/>
    </row>
    <row r="66" spans="1:9" ht="28.5" customHeight="1">
      <c r="A66" s="217" t="s">
        <v>74</v>
      </c>
      <c r="B66" s="217"/>
      <c r="C66" s="217"/>
      <c r="D66" s="217"/>
      <c r="E66" s="217"/>
      <c r="F66" s="217"/>
      <c r="G66" s="217"/>
      <c r="H66" s="217"/>
      <c r="I66" s="181"/>
    </row>
    <row r="67" spans="1:9" ht="13.8" thickBot="1">
      <c r="A67" s="77"/>
      <c r="B67" s="42"/>
    </row>
    <row r="68" spans="1:9" ht="15.6">
      <c r="A68" s="239"/>
      <c r="B68" s="241" t="s">
        <v>3</v>
      </c>
      <c r="C68" s="243" t="s">
        <v>35</v>
      </c>
      <c r="D68" s="243"/>
      <c r="E68" s="243"/>
      <c r="F68" s="243"/>
      <c r="G68" s="243" t="s">
        <v>36</v>
      </c>
      <c r="H68" s="245" t="s">
        <v>37</v>
      </c>
    </row>
    <row r="69" spans="1:9" ht="15.6">
      <c r="A69" s="240"/>
      <c r="B69" s="242"/>
      <c r="C69" s="75" t="s">
        <v>104</v>
      </c>
      <c r="D69" s="75" t="s">
        <v>70</v>
      </c>
      <c r="E69" s="75" t="s">
        <v>105</v>
      </c>
      <c r="F69" s="75" t="s">
        <v>71</v>
      </c>
      <c r="G69" s="244"/>
      <c r="H69" s="246"/>
    </row>
    <row r="70" spans="1:9" ht="17.399999999999999">
      <c r="A70" s="67" t="s">
        <v>5</v>
      </c>
      <c r="B70" s="161" t="s">
        <v>244</v>
      </c>
      <c r="C70" s="66">
        <v>6</v>
      </c>
      <c r="D70" s="66">
        <v>5</v>
      </c>
      <c r="E70" s="66">
        <v>6</v>
      </c>
      <c r="F70" s="66">
        <v>5</v>
      </c>
      <c r="G70" s="74">
        <f t="shared" ref="G70:G89" si="4">C70+D70+E70+F70</f>
        <v>22</v>
      </c>
      <c r="H70" s="76"/>
    </row>
    <row r="71" spans="1:9" ht="17.399999999999999">
      <c r="A71" s="67" t="s">
        <v>6</v>
      </c>
      <c r="B71" s="57" t="s">
        <v>140</v>
      </c>
      <c r="C71" s="66">
        <v>1</v>
      </c>
      <c r="D71" s="66">
        <v>7</v>
      </c>
      <c r="E71" s="66">
        <v>7</v>
      </c>
      <c r="F71" s="66"/>
      <c r="G71" s="74">
        <f t="shared" si="4"/>
        <v>15</v>
      </c>
      <c r="H71" s="76"/>
    </row>
    <row r="72" spans="1:9" ht="17.399999999999999">
      <c r="A72" s="76" t="s">
        <v>7</v>
      </c>
      <c r="B72" s="56" t="s">
        <v>137</v>
      </c>
      <c r="C72" s="66">
        <v>8</v>
      </c>
      <c r="D72" s="66">
        <v>7</v>
      </c>
      <c r="E72" s="66"/>
      <c r="F72" s="66"/>
      <c r="G72" s="74">
        <f t="shared" si="4"/>
        <v>15</v>
      </c>
      <c r="H72" s="76"/>
    </row>
    <row r="73" spans="1:9" ht="17.399999999999999">
      <c r="A73" s="76" t="s">
        <v>8</v>
      </c>
      <c r="B73" s="161" t="s">
        <v>186</v>
      </c>
      <c r="C73" s="66">
        <v>7</v>
      </c>
      <c r="D73" s="66"/>
      <c r="E73" s="66">
        <v>6</v>
      </c>
      <c r="F73" s="66"/>
      <c r="G73" s="74">
        <f t="shared" si="4"/>
        <v>13</v>
      </c>
      <c r="H73" s="76"/>
    </row>
    <row r="74" spans="1:9" ht="17.399999999999999">
      <c r="A74" s="76" t="s">
        <v>9</v>
      </c>
      <c r="B74" s="57" t="s">
        <v>268</v>
      </c>
      <c r="C74" s="66"/>
      <c r="D74" s="66"/>
      <c r="E74" s="66"/>
      <c r="F74" s="66">
        <v>9</v>
      </c>
      <c r="G74" s="74">
        <f t="shared" si="4"/>
        <v>9</v>
      </c>
      <c r="H74" s="76"/>
    </row>
    <row r="75" spans="1:9" ht="17.399999999999999">
      <c r="A75" s="76" t="s">
        <v>10</v>
      </c>
      <c r="B75" s="161" t="s">
        <v>114</v>
      </c>
      <c r="C75" s="66"/>
      <c r="D75" s="66"/>
      <c r="E75" s="66"/>
      <c r="F75" s="66">
        <v>7</v>
      </c>
      <c r="G75" s="74">
        <f t="shared" si="4"/>
        <v>7</v>
      </c>
      <c r="H75" s="76"/>
    </row>
    <row r="76" spans="1:9" ht="17.399999999999999">
      <c r="A76" s="76" t="s">
        <v>11</v>
      </c>
      <c r="B76" s="161" t="s">
        <v>218</v>
      </c>
      <c r="C76" s="66"/>
      <c r="D76" s="66"/>
      <c r="E76" s="66">
        <v>3</v>
      </c>
      <c r="F76" s="66"/>
      <c r="G76" s="74">
        <f t="shared" si="4"/>
        <v>3</v>
      </c>
      <c r="H76" s="76"/>
    </row>
    <row r="77" spans="1:9" ht="17.399999999999999">
      <c r="A77" s="76" t="s">
        <v>13</v>
      </c>
      <c r="B77" s="161" t="str">
        <f>žcim02!$C$24</f>
        <v>VK Lokomotiva Nymburk</v>
      </c>
      <c r="C77" s="66"/>
      <c r="D77" s="66">
        <v>2</v>
      </c>
      <c r="E77" s="66"/>
      <c r="F77" s="66"/>
      <c r="G77" s="74">
        <f t="shared" si="4"/>
        <v>2</v>
      </c>
      <c r="H77" s="76"/>
    </row>
    <row r="78" spans="1:9" ht="17.399999999999999">
      <c r="A78" s="76" t="s">
        <v>14</v>
      </c>
      <c r="B78" s="57" t="str">
        <f>žcim03!$C$27</f>
        <v>TJ Neratovice</v>
      </c>
      <c r="C78" s="66"/>
      <c r="D78" s="66"/>
      <c r="E78" s="66"/>
      <c r="F78" s="66">
        <v>1</v>
      </c>
      <c r="G78" s="74">
        <f t="shared" si="4"/>
        <v>1</v>
      </c>
      <c r="H78" s="76"/>
    </row>
    <row r="79" spans="1:9" ht="17.399999999999999">
      <c r="A79" s="76" t="s">
        <v>15</v>
      </c>
      <c r="B79" s="161" t="s">
        <v>160</v>
      </c>
      <c r="C79" s="66"/>
      <c r="D79" s="66"/>
      <c r="E79" s="66"/>
      <c r="F79" s="66"/>
      <c r="G79" s="74">
        <f t="shared" si="4"/>
        <v>0</v>
      </c>
      <c r="H79" s="76"/>
    </row>
    <row r="80" spans="1:9" ht="17.399999999999999">
      <c r="A80" s="76" t="s">
        <v>16</v>
      </c>
      <c r="B80" s="161" t="s">
        <v>162</v>
      </c>
      <c r="C80" s="66"/>
      <c r="D80" s="66"/>
      <c r="E80" s="66"/>
      <c r="F80" s="66"/>
      <c r="G80" s="74">
        <f t="shared" si="4"/>
        <v>0</v>
      </c>
      <c r="H80" s="76"/>
    </row>
    <row r="81" spans="1:8" ht="17.399999999999999">
      <c r="A81" s="76" t="s">
        <v>17</v>
      </c>
      <c r="B81" s="161" t="s">
        <v>180</v>
      </c>
      <c r="C81" s="66"/>
      <c r="D81" s="66"/>
      <c r="E81" s="66"/>
      <c r="F81" s="66"/>
      <c r="G81" s="74">
        <f t="shared" si="4"/>
        <v>0</v>
      </c>
      <c r="H81" s="76"/>
    </row>
    <row r="82" spans="1:8" ht="18" customHeight="1">
      <c r="A82" s="76" t="s">
        <v>18</v>
      </c>
      <c r="B82" s="161" t="s">
        <v>184</v>
      </c>
      <c r="C82" s="66"/>
      <c r="D82" s="66"/>
      <c r="E82" s="66"/>
      <c r="F82" s="66"/>
      <c r="G82" s="74">
        <f t="shared" si="4"/>
        <v>0</v>
      </c>
      <c r="H82" s="76"/>
    </row>
    <row r="83" spans="1:8" ht="18" customHeight="1">
      <c r="A83" s="76" t="s">
        <v>19</v>
      </c>
      <c r="B83" s="161" t="s">
        <v>183</v>
      </c>
      <c r="C83" s="66"/>
      <c r="D83" s="66"/>
      <c r="E83" s="66"/>
      <c r="F83" s="66"/>
      <c r="G83" s="74">
        <f t="shared" si="4"/>
        <v>0</v>
      </c>
      <c r="H83" s="76"/>
    </row>
    <row r="84" spans="1:8" ht="18" customHeight="1">
      <c r="A84" s="76" t="s">
        <v>20</v>
      </c>
      <c r="B84" s="161" t="s">
        <v>204</v>
      </c>
      <c r="C84" s="66"/>
      <c r="D84" s="66"/>
      <c r="E84" s="66"/>
      <c r="F84" s="66"/>
      <c r="G84" s="74">
        <f t="shared" si="4"/>
        <v>0</v>
      </c>
      <c r="H84" s="76"/>
    </row>
    <row r="85" spans="1:8" ht="18" customHeight="1">
      <c r="A85" s="76" t="s">
        <v>21</v>
      </c>
      <c r="B85" s="161" t="s">
        <v>206</v>
      </c>
      <c r="C85" s="205"/>
      <c r="D85" s="205"/>
      <c r="E85" s="205"/>
      <c r="F85" s="205"/>
      <c r="G85" s="74">
        <f t="shared" si="4"/>
        <v>0</v>
      </c>
      <c r="H85" s="76"/>
    </row>
    <row r="86" spans="1:8" ht="18" customHeight="1">
      <c r="A86" s="76" t="s">
        <v>39</v>
      </c>
      <c r="B86" s="201" t="s">
        <v>216</v>
      </c>
      <c r="C86" s="205"/>
      <c r="D86" s="205"/>
      <c r="E86" s="205"/>
      <c r="F86" s="205"/>
      <c r="G86" s="74">
        <f t="shared" si="4"/>
        <v>0</v>
      </c>
      <c r="H86" s="76"/>
    </row>
    <row r="87" spans="1:8" ht="17.399999999999999">
      <c r="A87" s="76" t="s">
        <v>40</v>
      </c>
      <c r="B87" s="161" t="s">
        <v>261</v>
      </c>
      <c r="C87" s="66"/>
      <c r="D87" s="66"/>
      <c r="E87" s="66"/>
      <c r="F87" s="66"/>
      <c r="G87" s="74">
        <f t="shared" si="4"/>
        <v>0</v>
      </c>
      <c r="H87" s="144"/>
    </row>
    <row r="88" spans="1:8" ht="17.399999999999999">
      <c r="B88" s="161" t="s">
        <v>262</v>
      </c>
      <c r="C88" s="66"/>
      <c r="D88" s="66"/>
      <c r="E88" s="66"/>
      <c r="F88" s="66"/>
      <c r="G88" s="74">
        <f t="shared" si="4"/>
        <v>0</v>
      </c>
      <c r="H88" s="33"/>
    </row>
    <row r="89" spans="1:8" ht="17.399999999999999">
      <c r="B89" s="56" t="s">
        <v>111</v>
      </c>
      <c r="C89" s="66"/>
      <c r="D89" s="66"/>
      <c r="E89" s="66"/>
      <c r="F89" s="66"/>
      <c r="G89" s="74">
        <f t="shared" si="4"/>
        <v>0</v>
      </c>
      <c r="H89" s="33"/>
    </row>
    <row r="90" spans="1:8">
      <c r="H90" s="33"/>
    </row>
    <row r="91" spans="1:8" ht="17.399999999999999">
      <c r="B91" s="57"/>
      <c r="C91" s="66"/>
      <c r="D91" s="66"/>
      <c r="E91" s="66"/>
      <c r="F91" s="66"/>
      <c r="G91" s="74">
        <f t="shared" ref="G91:G92" si="5">C91+D91+E91+F91</f>
        <v>0</v>
      </c>
      <c r="H91" s="33"/>
    </row>
    <row r="92" spans="1:8" ht="15">
      <c r="B92" s="31"/>
      <c r="C92" s="31"/>
      <c r="D92" s="31"/>
      <c r="E92" s="31"/>
      <c r="F92" s="31"/>
      <c r="G92" s="74">
        <f t="shared" si="5"/>
        <v>0</v>
      </c>
      <c r="H92" s="33"/>
    </row>
  </sheetData>
  <sortState ref="B71:G89">
    <sortCondition descending="1" ref="G71:G89"/>
  </sortState>
  <mergeCells count="25">
    <mergeCell ref="A65:H65"/>
    <mergeCell ref="A66:H66"/>
    <mergeCell ref="A68:A69"/>
    <mergeCell ref="B68:B69"/>
    <mergeCell ref="C68:F68"/>
    <mergeCell ref="G68:G69"/>
    <mergeCell ref="H68:H69"/>
    <mergeCell ref="A8:H8"/>
    <mergeCell ref="H9:H10"/>
    <mergeCell ref="A9:A10"/>
    <mergeCell ref="C9:F9"/>
    <mergeCell ref="A64:H64"/>
    <mergeCell ref="A37:H37"/>
    <mergeCell ref="B38:B39"/>
    <mergeCell ref="H38:H39"/>
    <mergeCell ref="A35:H35"/>
    <mergeCell ref="A36:H36"/>
    <mergeCell ref="A38:A39"/>
    <mergeCell ref="C38:F38"/>
    <mergeCell ref="G38:G39"/>
    <mergeCell ref="A1:H1"/>
    <mergeCell ref="A2:H2"/>
    <mergeCell ref="A3:H3"/>
    <mergeCell ref="A6:H6"/>
    <mergeCell ref="A7:H7"/>
  </mergeCells>
  <phoneticPr fontId="0" type="noConversion"/>
  <pageMargins left="0.49" right="0.37" top="0.52" bottom="0.6" header="0.49" footer="0.49"/>
  <pageSetup paperSize="9" scale="46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opLeftCell="A10" zoomScaleNormal="100" workbookViewId="0">
      <selection activeCell="E22" sqref="E22"/>
    </sheetView>
  </sheetViews>
  <sheetFormatPr defaultRowHeight="13.2"/>
  <cols>
    <col min="1" max="1" width="6.6640625" customWidth="1"/>
    <col min="2" max="2" width="43" customWidth="1"/>
    <col min="3" max="3" width="12.109375" style="22" customWidth="1"/>
    <col min="4" max="4" width="10.88671875" style="22" customWidth="1"/>
  </cols>
  <sheetData>
    <row r="1" spans="1:4" ht="24.6">
      <c r="A1" s="212" t="s">
        <v>38</v>
      </c>
      <c r="B1" s="212"/>
      <c r="C1" s="212"/>
      <c r="D1" s="212"/>
    </row>
    <row r="2" spans="1:4" ht="17.399999999999999">
      <c r="A2" s="211" t="s">
        <v>106</v>
      </c>
      <c r="B2" s="211"/>
      <c r="C2" s="211"/>
      <c r="D2" s="211"/>
    </row>
    <row r="3" spans="1:4" ht="16.2">
      <c r="A3" s="210" t="s">
        <v>0</v>
      </c>
      <c r="B3" s="210"/>
      <c r="C3" s="210"/>
      <c r="D3" s="210"/>
    </row>
    <row r="5" spans="1:4" ht="22.8">
      <c r="A5" s="217" t="s">
        <v>48</v>
      </c>
      <c r="B5" s="217"/>
      <c r="C5" s="217"/>
      <c r="D5" s="217"/>
    </row>
    <row r="6" spans="1:4" ht="23.4" thickBot="1">
      <c r="C6" s="251"/>
      <c r="D6" s="251"/>
    </row>
    <row r="7" spans="1:4" ht="21.9" customHeight="1">
      <c r="A7" s="247"/>
      <c r="B7" s="249" t="s">
        <v>3</v>
      </c>
      <c r="C7" s="239" t="s">
        <v>49</v>
      </c>
      <c r="D7" s="245"/>
    </row>
    <row r="8" spans="1:4" ht="21.9" customHeight="1">
      <c r="A8" s="248"/>
      <c r="B8" s="250"/>
      <c r="C8" s="54" t="s">
        <v>50</v>
      </c>
      <c r="D8" s="55" t="s">
        <v>51</v>
      </c>
    </row>
    <row r="9" spans="1:4" ht="18.899999999999999" customHeight="1">
      <c r="A9" s="58">
        <v>1</v>
      </c>
      <c r="B9" s="56" t="s">
        <v>111</v>
      </c>
      <c r="C9" s="53">
        <v>7</v>
      </c>
      <c r="D9" s="53">
        <f>C9*50</f>
        <v>350</v>
      </c>
    </row>
    <row r="10" spans="1:4" ht="18.899999999999999" customHeight="1">
      <c r="A10" s="58">
        <v>2</v>
      </c>
      <c r="B10" s="161" t="s">
        <v>114</v>
      </c>
      <c r="C10" s="53">
        <v>27</v>
      </c>
      <c r="D10" s="53">
        <f t="shared" ref="D10:D31" si="0">C10*50</f>
        <v>1350</v>
      </c>
    </row>
    <row r="11" spans="1:4" ht="18.899999999999999" customHeight="1">
      <c r="A11" s="58">
        <v>3</v>
      </c>
      <c r="B11" s="161" t="s">
        <v>160</v>
      </c>
      <c r="C11" s="53">
        <v>23</v>
      </c>
      <c r="D11" s="53">
        <f t="shared" si="0"/>
        <v>1150</v>
      </c>
    </row>
    <row r="12" spans="1:4" ht="18.899999999999999" customHeight="1">
      <c r="A12" s="58">
        <v>4</v>
      </c>
      <c r="B12" s="161" t="s">
        <v>162</v>
      </c>
      <c r="C12" s="53">
        <v>21</v>
      </c>
      <c r="D12" s="53">
        <f t="shared" si="0"/>
        <v>1050</v>
      </c>
    </row>
    <row r="13" spans="1:4" ht="18.899999999999999" customHeight="1">
      <c r="A13" s="58">
        <v>5</v>
      </c>
      <c r="B13" s="161" t="s">
        <v>180</v>
      </c>
      <c r="C13" s="53">
        <v>1</v>
      </c>
      <c r="D13" s="53">
        <f t="shared" si="0"/>
        <v>50</v>
      </c>
    </row>
    <row r="14" spans="1:4" ht="18.899999999999999" customHeight="1">
      <c r="A14" s="58">
        <v>6</v>
      </c>
      <c r="B14" s="161" t="s">
        <v>181</v>
      </c>
      <c r="C14" s="53">
        <v>1</v>
      </c>
      <c r="D14" s="53">
        <f t="shared" si="0"/>
        <v>50</v>
      </c>
    </row>
    <row r="15" spans="1:4" ht="18.899999999999999" customHeight="1">
      <c r="A15" s="58">
        <v>7</v>
      </c>
      <c r="B15" s="161" t="s">
        <v>184</v>
      </c>
      <c r="C15" s="53">
        <v>16</v>
      </c>
      <c r="D15" s="53">
        <f t="shared" si="0"/>
        <v>800</v>
      </c>
    </row>
    <row r="16" spans="1:4" ht="18.899999999999999" customHeight="1">
      <c r="A16" s="58">
        <v>8</v>
      </c>
      <c r="B16" s="161" t="s">
        <v>183</v>
      </c>
      <c r="C16" s="53">
        <v>13</v>
      </c>
      <c r="D16" s="53">
        <f t="shared" si="0"/>
        <v>650</v>
      </c>
    </row>
    <row r="17" spans="1:4" ht="18.899999999999999" customHeight="1">
      <c r="A17" s="58">
        <v>9</v>
      </c>
      <c r="B17" s="192" t="s">
        <v>186</v>
      </c>
      <c r="C17" s="53">
        <v>13</v>
      </c>
      <c r="D17" s="53">
        <f t="shared" si="0"/>
        <v>650</v>
      </c>
    </row>
    <row r="18" spans="1:4" ht="18.899999999999999" customHeight="1">
      <c r="A18" s="58">
        <v>10</v>
      </c>
      <c r="B18" s="192" t="s">
        <v>204</v>
      </c>
      <c r="C18" s="53">
        <v>16</v>
      </c>
      <c r="D18" s="53">
        <f t="shared" si="0"/>
        <v>800</v>
      </c>
    </row>
    <row r="19" spans="1:4" ht="18.899999999999999" customHeight="1">
      <c r="A19" s="58">
        <v>11</v>
      </c>
      <c r="B19" s="192" t="s">
        <v>206</v>
      </c>
      <c r="C19" s="53">
        <v>7</v>
      </c>
      <c r="D19" s="53">
        <f t="shared" si="0"/>
        <v>350</v>
      </c>
    </row>
    <row r="20" spans="1:4" ht="18.899999999999999" customHeight="1">
      <c r="A20" s="58">
        <v>12</v>
      </c>
      <c r="B20" s="192" t="s">
        <v>216</v>
      </c>
      <c r="C20" s="53">
        <v>11</v>
      </c>
      <c r="D20" s="53">
        <f t="shared" si="0"/>
        <v>550</v>
      </c>
    </row>
    <row r="21" spans="1:4" ht="18.899999999999999" customHeight="1">
      <c r="A21" s="58">
        <v>13</v>
      </c>
      <c r="B21" s="192" t="s">
        <v>463</v>
      </c>
      <c r="C21" s="53">
        <v>22</v>
      </c>
      <c r="D21" s="53">
        <f t="shared" si="0"/>
        <v>1100</v>
      </c>
    </row>
    <row r="22" spans="1:4" ht="18.899999999999999" customHeight="1">
      <c r="A22" s="58">
        <v>14</v>
      </c>
      <c r="B22" s="192" t="str">
        <f>žcim02!$C$24</f>
        <v>VK Lokomotiva Nymburk</v>
      </c>
      <c r="C22" s="53">
        <v>6</v>
      </c>
      <c r="D22" s="53">
        <f t="shared" si="0"/>
        <v>300</v>
      </c>
    </row>
    <row r="23" spans="1:4" ht="18.899999999999999" customHeight="1">
      <c r="A23" s="58">
        <v>15</v>
      </c>
      <c r="B23" s="192" t="s">
        <v>244</v>
      </c>
      <c r="C23" s="53">
        <v>14</v>
      </c>
      <c r="D23" s="53">
        <f t="shared" si="0"/>
        <v>700</v>
      </c>
    </row>
    <row r="24" spans="1:4" ht="18.899999999999999" customHeight="1">
      <c r="A24" s="58">
        <v>16</v>
      </c>
      <c r="B24" s="161" t="s">
        <v>261</v>
      </c>
      <c r="C24" s="53">
        <v>15</v>
      </c>
      <c r="D24" s="53">
        <f t="shared" si="0"/>
        <v>750</v>
      </c>
    </row>
    <row r="25" spans="1:4" ht="18.899999999999999" customHeight="1">
      <c r="A25" s="58">
        <v>17</v>
      </c>
      <c r="B25" s="161" t="s">
        <v>262</v>
      </c>
      <c r="C25" s="53">
        <v>9</v>
      </c>
      <c r="D25" s="53">
        <f t="shared" si="0"/>
        <v>450</v>
      </c>
    </row>
    <row r="26" spans="1:4" ht="18.899999999999999" customHeight="1">
      <c r="A26" s="58">
        <v>18</v>
      </c>
      <c r="B26" s="56" t="s">
        <v>484</v>
      </c>
      <c r="C26" s="53">
        <v>2</v>
      </c>
      <c r="D26" s="53">
        <f t="shared" si="0"/>
        <v>100</v>
      </c>
    </row>
    <row r="27" spans="1:4" ht="18.899999999999999" customHeight="1">
      <c r="A27" s="58">
        <v>19</v>
      </c>
      <c r="B27" s="57" t="s">
        <v>140</v>
      </c>
      <c r="C27" s="53">
        <v>7</v>
      </c>
      <c r="D27" s="53">
        <f t="shared" si="0"/>
        <v>350</v>
      </c>
    </row>
    <row r="28" spans="1:4" ht="18.899999999999999" customHeight="1">
      <c r="A28" s="58">
        <v>20</v>
      </c>
      <c r="B28" s="56" t="s">
        <v>268</v>
      </c>
      <c r="C28" s="53">
        <v>48</v>
      </c>
      <c r="D28" s="53">
        <f t="shared" si="0"/>
        <v>2400</v>
      </c>
    </row>
    <row r="29" spans="1:4" ht="18.899999999999999" customHeight="1">
      <c r="A29" s="58">
        <v>21</v>
      </c>
      <c r="B29" s="56" t="s">
        <v>137</v>
      </c>
      <c r="C29" s="53">
        <v>43</v>
      </c>
      <c r="D29" s="53">
        <f t="shared" si="0"/>
        <v>2150</v>
      </c>
    </row>
    <row r="30" spans="1:4" ht="18.899999999999999" customHeight="1">
      <c r="A30" s="58">
        <v>22</v>
      </c>
      <c r="B30" s="56" t="s">
        <v>477</v>
      </c>
      <c r="C30" s="53">
        <v>1</v>
      </c>
      <c r="D30" s="53">
        <f t="shared" si="0"/>
        <v>50</v>
      </c>
    </row>
    <row r="31" spans="1:4" ht="18.899999999999999" customHeight="1" thickBot="1">
      <c r="A31" s="58">
        <v>23</v>
      </c>
      <c r="B31" s="56" t="s">
        <v>482</v>
      </c>
      <c r="C31" s="53">
        <v>4</v>
      </c>
      <c r="D31" s="53">
        <f t="shared" si="0"/>
        <v>200</v>
      </c>
    </row>
    <row r="32" spans="1:4" ht="18.899999999999999" customHeight="1" thickBot="1">
      <c r="A32" s="178"/>
      <c r="B32" s="179" t="s">
        <v>36</v>
      </c>
      <c r="C32" s="180">
        <f>SUM(C9:C31)</f>
        <v>327</v>
      </c>
      <c r="D32" s="180">
        <f>SUM(D9:D31)</f>
        <v>16350</v>
      </c>
    </row>
    <row r="33" spans="2:2" ht="17.399999999999999">
      <c r="B33" s="65"/>
    </row>
  </sheetData>
  <mergeCells count="8">
    <mergeCell ref="A1:D1"/>
    <mergeCell ref="A2:D2"/>
    <mergeCell ref="A3:D3"/>
    <mergeCell ref="A5:D5"/>
    <mergeCell ref="A7:A8"/>
    <mergeCell ref="B7:B8"/>
    <mergeCell ref="C7:D7"/>
    <mergeCell ref="C6:D6"/>
  </mergeCells>
  <phoneticPr fontId="43" type="noConversion"/>
  <pageMargins left="0.7" right="0.7" top="0.78740157499999996" bottom="0.78740157499999996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C20" sqref="C20"/>
    </sheetView>
  </sheetViews>
  <sheetFormatPr defaultRowHeight="13.2"/>
  <cols>
    <col min="1" max="1" width="5.33203125" style="182" customWidth="1"/>
    <col min="2" max="2" width="26.5546875" customWidth="1"/>
    <col min="3" max="3" width="38" customWidth="1"/>
    <col min="4" max="4" width="14.6640625" customWidth="1"/>
    <col min="5" max="5" width="9.109375" hidden="1" customWidth="1"/>
  </cols>
  <sheetData>
    <row r="1" spans="1:10" ht="24.6">
      <c r="A1" s="212" t="s">
        <v>38</v>
      </c>
      <c r="B1" s="212"/>
      <c r="C1" s="212"/>
      <c r="D1" s="212"/>
      <c r="E1" s="212"/>
    </row>
    <row r="2" spans="1:10" ht="17.399999999999999">
      <c r="A2" s="211" t="s">
        <v>106</v>
      </c>
      <c r="B2" s="211"/>
      <c r="C2" s="211"/>
      <c r="D2" s="211"/>
      <c r="E2" s="211"/>
    </row>
    <row r="3" spans="1:10" ht="16.2">
      <c r="A3" s="210" t="s">
        <v>0</v>
      </c>
      <c r="B3" s="210"/>
      <c r="C3" s="210"/>
      <c r="D3" s="210"/>
      <c r="E3" s="210"/>
    </row>
    <row r="5" spans="1:10" ht="16.2">
      <c r="B5" s="3" t="s">
        <v>12</v>
      </c>
      <c r="C5" s="4" t="s">
        <v>108</v>
      </c>
    </row>
    <row r="6" spans="1:10" ht="13.8" thickBot="1"/>
    <row r="7" spans="1:10" ht="18" thickBot="1">
      <c r="A7" s="322"/>
      <c r="B7" s="320" t="s">
        <v>2</v>
      </c>
      <c r="C7" s="320" t="s">
        <v>3</v>
      </c>
      <c r="D7" s="321" t="s">
        <v>4</v>
      </c>
      <c r="E7" s="5"/>
    </row>
    <row r="8" spans="1:10" ht="17.100000000000001" customHeight="1">
      <c r="A8" s="319">
        <v>1</v>
      </c>
      <c r="B8" s="316" t="s">
        <v>320</v>
      </c>
      <c r="C8" s="316" t="s">
        <v>262</v>
      </c>
      <c r="D8" s="317">
        <v>1.6145833333333333E-3</v>
      </c>
      <c r="J8" s="39"/>
    </row>
    <row r="9" spans="1:10" ht="17.100000000000001" customHeight="1">
      <c r="A9" s="145">
        <v>2</v>
      </c>
      <c r="B9" s="92" t="s">
        <v>319</v>
      </c>
      <c r="C9" s="92" t="s">
        <v>260</v>
      </c>
      <c r="D9" s="168">
        <v>1.6539351851851854E-3</v>
      </c>
    </row>
    <row r="10" spans="1:10" ht="17.100000000000001" customHeight="1">
      <c r="A10" s="145">
        <v>3</v>
      </c>
      <c r="B10" s="92" t="s">
        <v>318</v>
      </c>
      <c r="C10" s="89" t="s">
        <v>160</v>
      </c>
      <c r="D10" s="168">
        <v>1.6631944444444446E-3</v>
      </c>
      <c r="J10" s="39"/>
    </row>
    <row r="11" spans="1:10" ht="17.100000000000001" customHeight="1">
      <c r="A11" s="319">
        <v>4</v>
      </c>
      <c r="B11" s="89" t="s">
        <v>121</v>
      </c>
      <c r="C11" s="89" t="s">
        <v>114</v>
      </c>
      <c r="D11" s="168">
        <v>1.6875E-3</v>
      </c>
    </row>
    <row r="12" spans="1:10" ht="17.100000000000001" customHeight="1">
      <c r="A12" s="145">
        <v>5</v>
      </c>
      <c r="B12" s="168" t="s">
        <v>462</v>
      </c>
      <c r="C12" s="168" t="s">
        <v>137</v>
      </c>
      <c r="D12" s="168">
        <v>1.6944444444444444E-3</v>
      </c>
      <c r="J12" s="39"/>
    </row>
    <row r="13" spans="1:10" ht="17.100000000000001" customHeight="1">
      <c r="A13" s="145">
        <v>6</v>
      </c>
      <c r="B13" s="89" t="s">
        <v>316</v>
      </c>
      <c r="C13" s="89" t="s">
        <v>204</v>
      </c>
      <c r="D13" s="168">
        <v>1.7303240740740742E-3</v>
      </c>
    </row>
    <row r="14" spans="1:10" ht="17.100000000000001" customHeight="1">
      <c r="A14" s="319">
        <v>7</v>
      </c>
      <c r="B14" s="92" t="s">
        <v>317</v>
      </c>
      <c r="C14" s="92" t="s">
        <v>204</v>
      </c>
      <c r="D14" s="168">
        <v>1.7685185185185184E-3</v>
      </c>
      <c r="I14" s="41"/>
    </row>
    <row r="15" spans="1:10" ht="17.100000000000001" customHeight="1">
      <c r="A15" s="145">
        <v>8</v>
      </c>
      <c r="B15" s="89" t="s">
        <v>122</v>
      </c>
      <c r="C15" s="89" t="s">
        <v>114</v>
      </c>
      <c r="D15" s="168">
        <v>1.7777777777777776E-3</v>
      </c>
    </row>
    <row r="16" spans="1:10" ht="17.100000000000001" customHeight="1">
      <c r="A16" s="145">
        <v>9</v>
      </c>
      <c r="B16" s="89" t="s">
        <v>315</v>
      </c>
      <c r="C16" s="89" t="s">
        <v>184</v>
      </c>
      <c r="D16" s="168">
        <v>1.8750000000000001E-3</v>
      </c>
    </row>
    <row r="17" spans="1:4" ht="17.100000000000001" customHeight="1">
      <c r="A17" s="145">
        <v>10</v>
      </c>
      <c r="B17" s="31"/>
      <c r="C17" s="31"/>
      <c r="D17" s="176"/>
    </row>
    <row r="18" spans="1:4" ht="17.100000000000001" customHeight="1">
      <c r="A18" s="145">
        <v>11</v>
      </c>
      <c r="B18" s="89"/>
      <c r="C18" s="89"/>
      <c r="D18" s="176"/>
    </row>
    <row r="19" spans="1:4" ht="17.100000000000001" customHeight="1">
      <c r="A19" s="145">
        <v>12</v>
      </c>
      <c r="B19" s="89"/>
      <c r="C19" s="89"/>
      <c r="D19" s="176"/>
    </row>
    <row r="20" spans="1:4" ht="17.100000000000001" customHeight="1">
      <c r="A20" s="183">
        <v>13</v>
      </c>
      <c r="B20" s="92"/>
      <c r="C20" s="92"/>
      <c r="D20" s="176"/>
    </row>
    <row r="21" spans="1:4" ht="15.6">
      <c r="A21" s="183">
        <v>14</v>
      </c>
      <c r="B21" s="70"/>
      <c r="C21" s="166"/>
      <c r="D21" s="176"/>
    </row>
    <row r="22" spans="1:4">
      <c r="A22" s="183">
        <v>15</v>
      </c>
      <c r="B22" s="167"/>
      <c r="C22" s="167"/>
      <c r="D22" s="176"/>
    </row>
    <row r="23" spans="1:4" ht="13.8">
      <c r="A23" s="183">
        <v>16</v>
      </c>
      <c r="B23" s="92"/>
      <c r="C23" s="92"/>
      <c r="D23" s="128"/>
    </row>
    <row r="24" spans="1:4" ht="13.8">
      <c r="A24" s="183">
        <v>17</v>
      </c>
      <c r="B24" s="89"/>
      <c r="C24" s="89"/>
      <c r="D24" s="128"/>
    </row>
    <row r="25" spans="1:4" ht="15.6">
      <c r="A25" s="183">
        <v>18</v>
      </c>
      <c r="B25" s="70"/>
      <c r="C25" s="167"/>
      <c r="D25" s="128"/>
    </row>
    <row r="26" spans="1:4" ht="13.8">
      <c r="A26" s="183">
        <v>19</v>
      </c>
      <c r="B26" s="165"/>
      <c r="C26" s="165"/>
      <c r="D26" s="128"/>
    </row>
    <row r="27" spans="1:4" ht="13.8">
      <c r="A27" s="183">
        <v>20</v>
      </c>
      <c r="B27" s="92"/>
      <c r="C27" s="92"/>
      <c r="D27" s="128"/>
    </row>
    <row r="28" spans="1:4" ht="13.8">
      <c r="A28" s="183">
        <v>21</v>
      </c>
      <c r="B28" s="165"/>
      <c r="C28" s="165"/>
      <c r="D28" s="128"/>
    </row>
    <row r="29" spans="1:4" ht="13.8">
      <c r="A29" s="183">
        <v>22</v>
      </c>
      <c r="B29" s="165"/>
      <c r="C29" s="165"/>
      <c r="D29" s="128"/>
    </row>
    <row r="30" spans="1:4" ht="13.8">
      <c r="A30" s="183">
        <v>23</v>
      </c>
      <c r="B30" s="92"/>
      <c r="C30" s="92"/>
      <c r="D30" s="128"/>
    </row>
    <row r="31" spans="1:4">
      <c r="A31" s="183">
        <v>24</v>
      </c>
      <c r="B31" s="167"/>
      <c r="C31" s="167"/>
      <c r="D31" s="128"/>
    </row>
    <row r="32" spans="1:4" ht="14.4">
      <c r="D32" s="100"/>
    </row>
  </sheetData>
  <sortState ref="A8:D16">
    <sortCondition ref="D8:D16"/>
  </sortState>
  <mergeCells count="3">
    <mergeCell ref="A1:E1"/>
    <mergeCell ref="A2:E2"/>
    <mergeCell ref="A3:E3"/>
  </mergeCells>
  <phoneticPr fontId="0" type="noConversion"/>
  <pageMargins left="0.79" right="0.79" top="0.98" bottom="0.98" header="0.49" footer="0.49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4" workbookViewId="0">
      <selection activeCell="H16" sqref="H16"/>
    </sheetView>
  </sheetViews>
  <sheetFormatPr defaultRowHeight="13.2"/>
  <cols>
    <col min="1" max="1" width="5" style="182" customWidth="1"/>
    <col min="2" max="2" width="28.44140625" customWidth="1"/>
    <col min="3" max="3" width="39.109375" customWidth="1"/>
    <col min="5" max="5" width="11.44140625" customWidth="1"/>
  </cols>
  <sheetData>
    <row r="1" spans="1:7" ht="24.6">
      <c r="A1" s="212" t="s">
        <v>38</v>
      </c>
      <c r="B1" s="212"/>
      <c r="C1" s="212"/>
      <c r="D1" s="212"/>
      <c r="E1" s="212"/>
    </row>
    <row r="2" spans="1:7" ht="17.399999999999999">
      <c r="A2" s="211" t="s">
        <v>106</v>
      </c>
      <c r="B2" s="211"/>
      <c r="C2" s="211"/>
      <c r="D2" s="211"/>
      <c r="E2" s="211"/>
    </row>
    <row r="3" spans="1:7" ht="16.2">
      <c r="A3" s="210" t="s">
        <v>0</v>
      </c>
      <c r="B3" s="210"/>
      <c r="C3" s="210"/>
      <c r="D3" s="210"/>
      <c r="E3" s="210"/>
    </row>
    <row r="4" spans="1:7" ht="16.2">
      <c r="A4" s="210"/>
      <c r="B4" s="210"/>
      <c r="C4" s="210"/>
      <c r="D4" s="210"/>
      <c r="E4" s="210"/>
    </row>
    <row r="6" spans="1:7" ht="16.2">
      <c r="B6" s="3" t="s">
        <v>12</v>
      </c>
      <c r="C6" s="4" t="s">
        <v>65</v>
      </c>
    </row>
    <row r="7" spans="1:7" ht="13.8" thickBot="1"/>
    <row r="8" spans="1:7" ht="18" thickBot="1">
      <c r="A8" s="312"/>
      <c r="B8" s="313" t="s">
        <v>2</v>
      </c>
      <c r="C8" s="313" t="s">
        <v>3</v>
      </c>
      <c r="D8" s="314" t="s">
        <v>4</v>
      </c>
      <c r="E8" s="5"/>
    </row>
    <row r="9" spans="1:7" ht="15" customHeight="1">
      <c r="A9" s="315">
        <v>1</v>
      </c>
      <c r="B9" s="310" t="s">
        <v>324</v>
      </c>
      <c r="C9" s="310" t="s">
        <v>137</v>
      </c>
      <c r="D9" s="318">
        <v>1.3506944444444445E-3</v>
      </c>
      <c r="G9" s="39"/>
    </row>
    <row r="10" spans="1:7" ht="15" customHeight="1">
      <c r="A10" s="184">
        <v>2</v>
      </c>
      <c r="B10" s="94" t="s">
        <v>217</v>
      </c>
      <c r="C10" s="94" t="s">
        <v>218</v>
      </c>
      <c r="D10" s="177">
        <v>1.3877314814814813E-3</v>
      </c>
    </row>
    <row r="11" spans="1:7" ht="15" customHeight="1">
      <c r="A11" s="184">
        <v>3</v>
      </c>
      <c r="B11" s="94" t="s">
        <v>219</v>
      </c>
      <c r="C11" s="94" t="s">
        <v>218</v>
      </c>
      <c r="D11" s="177">
        <v>1.3946759259259259E-3</v>
      </c>
    </row>
    <row r="12" spans="1:7" ht="15" customHeight="1">
      <c r="A12" s="184">
        <v>4</v>
      </c>
      <c r="B12" s="162" t="s">
        <v>325</v>
      </c>
      <c r="C12" s="94" t="s">
        <v>160</v>
      </c>
      <c r="D12" s="177">
        <v>1.4027777777777777E-3</v>
      </c>
    </row>
    <row r="13" spans="1:7" ht="15" customHeight="1">
      <c r="A13" s="184">
        <v>5</v>
      </c>
      <c r="B13" s="90" t="s">
        <v>280</v>
      </c>
      <c r="C13" s="86" t="s">
        <v>268</v>
      </c>
      <c r="D13" s="177">
        <v>1.417824074074074E-3</v>
      </c>
    </row>
    <row r="14" spans="1:7" ht="15" customHeight="1">
      <c r="A14" s="184">
        <v>6</v>
      </c>
      <c r="B14" s="90" t="s">
        <v>279</v>
      </c>
      <c r="C14" s="86" t="s">
        <v>268</v>
      </c>
      <c r="D14" s="177">
        <v>1.4398148148148148E-3</v>
      </c>
    </row>
    <row r="15" spans="1:7" ht="15" customHeight="1">
      <c r="A15" s="184">
        <v>7</v>
      </c>
      <c r="B15" s="125" t="s">
        <v>321</v>
      </c>
      <c r="C15" s="94" t="s">
        <v>110</v>
      </c>
      <c r="D15" s="177">
        <v>1.4571759259259258E-3</v>
      </c>
    </row>
    <row r="16" spans="1:7" ht="15" customHeight="1">
      <c r="A16" s="184">
        <v>8</v>
      </c>
      <c r="B16" s="86" t="s">
        <v>119</v>
      </c>
      <c r="C16" s="86" t="s">
        <v>114</v>
      </c>
      <c r="D16" s="177">
        <v>1.4652777777777778E-3</v>
      </c>
    </row>
    <row r="17" spans="1:4" ht="15" customHeight="1">
      <c r="A17" s="184">
        <v>9</v>
      </c>
      <c r="B17" s="86" t="s">
        <v>327</v>
      </c>
      <c r="C17" s="86" t="s">
        <v>160</v>
      </c>
      <c r="D17" s="177">
        <v>1.4675925925925926E-3</v>
      </c>
    </row>
    <row r="18" spans="1:4" ht="13.8">
      <c r="A18" s="184">
        <v>10</v>
      </c>
      <c r="B18" s="94" t="s">
        <v>220</v>
      </c>
      <c r="C18" s="94" t="s">
        <v>218</v>
      </c>
      <c r="D18" s="177">
        <v>1.4722222222222222E-3</v>
      </c>
    </row>
    <row r="19" spans="1:4" ht="13.8">
      <c r="A19" s="184">
        <v>11</v>
      </c>
      <c r="B19" s="86" t="s">
        <v>322</v>
      </c>
      <c r="C19" s="94" t="s">
        <v>110</v>
      </c>
      <c r="D19" s="177">
        <v>1.5081018518518518E-3</v>
      </c>
    </row>
    <row r="20" spans="1:4" ht="13.8">
      <c r="A20" s="184">
        <v>12</v>
      </c>
      <c r="B20" s="87" t="s">
        <v>323</v>
      </c>
      <c r="C20" s="87" t="s">
        <v>137</v>
      </c>
      <c r="D20" s="177">
        <v>1.5277777777777779E-3</v>
      </c>
    </row>
    <row r="21" spans="1:4" ht="13.8">
      <c r="A21" s="184">
        <v>13</v>
      </c>
      <c r="B21" s="90" t="s">
        <v>282</v>
      </c>
      <c r="C21" s="86" t="s">
        <v>268</v>
      </c>
      <c r="D21" s="177">
        <v>1.5289351851851853E-3</v>
      </c>
    </row>
    <row r="22" spans="1:4" ht="13.8">
      <c r="A22" s="184">
        <v>14</v>
      </c>
      <c r="B22" s="87" t="s">
        <v>326</v>
      </c>
      <c r="C22" s="88" t="s">
        <v>160</v>
      </c>
      <c r="D22" s="177">
        <v>1.5636574074074075E-3</v>
      </c>
    </row>
    <row r="23" spans="1:4" ht="13.8">
      <c r="A23" s="184">
        <v>15</v>
      </c>
      <c r="B23" s="90" t="s">
        <v>281</v>
      </c>
      <c r="C23" s="86" t="s">
        <v>268</v>
      </c>
      <c r="D23" s="177">
        <v>1.5914351851851851E-3</v>
      </c>
    </row>
    <row r="24" spans="1:4" ht="13.8">
      <c r="A24" s="184">
        <v>16</v>
      </c>
      <c r="B24" s="94" t="s">
        <v>328</v>
      </c>
      <c r="C24" s="94" t="s">
        <v>204</v>
      </c>
      <c r="D24" s="177">
        <v>1.675925925925926E-3</v>
      </c>
    </row>
    <row r="25" spans="1:4" ht="13.8">
      <c r="A25" s="184">
        <v>17</v>
      </c>
      <c r="B25" s="125" t="s">
        <v>118</v>
      </c>
      <c r="C25" s="125" t="s">
        <v>114</v>
      </c>
      <c r="D25" s="177">
        <v>1.689814814814815E-3</v>
      </c>
    </row>
    <row r="26" spans="1:4" ht="13.8">
      <c r="A26" s="184">
        <v>18</v>
      </c>
      <c r="B26" s="31" t="s">
        <v>470</v>
      </c>
      <c r="C26" s="93" t="s">
        <v>137</v>
      </c>
      <c r="D26" s="177">
        <v>1.7280092592592592E-3</v>
      </c>
    </row>
    <row r="27" spans="1:4" ht="13.8">
      <c r="A27" s="184">
        <v>19</v>
      </c>
      <c r="B27" s="87" t="s">
        <v>120</v>
      </c>
      <c r="C27" s="88" t="s">
        <v>114</v>
      </c>
      <c r="D27" s="177">
        <v>1.7569444444444447E-3</v>
      </c>
    </row>
    <row r="28" spans="1:4" ht="13.8">
      <c r="A28" s="184">
        <v>20</v>
      </c>
      <c r="B28" s="196" t="s">
        <v>185</v>
      </c>
      <c r="C28" s="197" t="s">
        <v>186</v>
      </c>
      <c r="D28" s="177" t="s">
        <v>479</v>
      </c>
    </row>
    <row r="29" spans="1:4" ht="13.8">
      <c r="A29" s="184">
        <v>21</v>
      </c>
    </row>
    <row r="30" spans="1:4" ht="13.8">
      <c r="A30" s="184">
        <v>22</v>
      </c>
    </row>
  </sheetData>
  <sortState ref="B9:D28">
    <sortCondition ref="D9:D28"/>
  </sortState>
  <mergeCells count="4">
    <mergeCell ref="A1:E1"/>
    <mergeCell ref="A2:E2"/>
    <mergeCell ref="A3:E3"/>
    <mergeCell ref="A4:E4"/>
  </mergeCells>
  <phoneticPr fontId="0" type="noConversion"/>
  <pageMargins left="0.47" right="0.45" top="0.98" bottom="0.98" header="0.49" footer="0.49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H10" sqref="H10"/>
    </sheetView>
  </sheetViews>
  <sheetFormatPr defaultRowHeight="13.2"/>
  <cols>
    <col min="1" max="1" width="5.44140625" style="182" customWidth="1"/>
    <col min="2" max="2" width="29.6640625" customWidth="1"/>
    <col min="3" max="3" width="33.6640625" customWidth="1"/>
    <col min="4" max="4" width="13.109375" customWidth="1"/>
    <col min="5" max="5" width="9.109375" hidden="1" customWidth="1"/>
  </cols>
  <sheetData>
    <row r="1" spans="1:7" ht="24.6">
      <c r="A1" s="212" t="s">
        <v>38</v>
      </c>
      <c r="B1" s="212"/>
      <c r="C1" s="212"/>
      <c r="D1" s="212"/>
      <c r="E1" s="212"/>
    </row>
    <row r="2" spans="1:7" ht="17.399999999999999">
      <c r="A2" s="211" t="s">
        <v>106</v>
      </c>
      <c r="B2" s="211"/>
      <c r="C2" s="211"/>
      <c r="D2" s="211"/>
      <c r="E2" s="211"/>
    </row>
    <row r="3" spans="1:7" ht="16.2">
      <c r="A3" s="210" t="s">
        <v>0</v>
      </c>
      <c r="B3" s="210"/>
      <c r="C3" s="210"/>
      <c r="D3" s="210"/>
      <c r="E3" s="210"/>
    </row>
    <row r="4" spans="1:7" ht="16.2">
      <c r="A4" s="210"/>
      <c r="B4" s="210"/>
      <c r="C4" s="210"/>
      <c r="D4" s="210"/>
      <c r="E4" s="210"/>
    </row>
    <row r="6" spans="1:7" ht="16.2">
      <c r="B6" s="3" t="s">
        <v>1</v>
      </c>
      <c r="C6" s="4" t="s">
        <v>108</v>
      </c>
    </row>
    <row r="7" spans="1:7" ht="13.8" thickBot="1"/>
    <row r="8" spans="1:7" ht="18" thickBot="1">
      <c r="A8" s="312"/>
      <c r="B8" s="313" t="s">
        <v>2</v>
      </c>
      <c r="C8" s="313" t="s">
        <v>3</v>
      </c>
      <c r="D8" s="314" t="s">
        <v>4</v>
      </c>
      <c r="E8" s="5"/>
    </row>
    <row r="9" spans="1:7" ht="13.8">
      <c r="A9" s="315">
        <v>1</v>
      </c>
      <c r="B9" s="316" t="s">
        <v>338</v>
      </c>
      <c r="C9" s="272" t="s">
        <v>218</v>
      </c>
      <c r="D9" s="317">
        <v>1.4571759259259258E-3</v>
      </c>
      <c r="G9" s="6"/>
    </row>
    <row r="10" spans="1:7" ht="13.8">
      <c r="A10" s="184">
        <v>2</v>
      </c>
      <c r="B10" s="162" t="s">
        <v>335</v>
      </c>
      <c r="C10" s="94" t="s">
        <v>204</v>
      </c>
      <c r="D10" s="168">
        <v>1.4849537037037036E-3</v>
      </c>
      <c r="G10" s="6"/>
    </row>
    <row r="11" spans="1:7" ht="13.8">
      <c r="A11" s="184">
        <v>3</v>
      </c>
      <c r="B11" s="89" t="s">
        <v>263</v>
      </c>
      <c r="C11" s="89" t="s">
        <v>264</v>
      </c>
      <c r="D11" s="168">
        <v>1.5520833333333333E-3</v>
      </c>
      <c r="G11" s="6"/>
    </row>
    <row r="12" spans="1:7" ht="13.8">
      <c r="A12" s="184">
        <v>4</v>
      </c>
      <c r="B12" s="90" t="s">
        <v>273</v>
      </c>
      <c r="C12" s="86" t="s">
        <v>268</v>
      </c>
      <c r="D12" s="168">
        <v>1.5555555555555557E-3</v>
      </c>
      <c r="G12" s="6"/>
    </row>
    <row r="13" spans="1:7" ht="13.8">
      <c r="A13" s="184">
        <v>5</v>
      </c>
      <c r="B13" s="90" t="s">
        <v>277</v>
      </c>
      <c r="C13" s="86" t="s">
        <v>268</v>
      </c>
      <c r="D13" s="168">
        <v>1.5694444444444443E-3</v>
      </c>
      <c r="G13" s="6"/>
    </row>
    <row r="14" spans="1:7" ht="13.8">
      <c r="A14" s="184">
        <v>6</v>
      </c>
      <c r="B14" s="89" t="s">
        <v>341</v>
      </c>
      <c r="C14" s="94" t="s">
        <v>206</v>
      </c>
      <c r="D14" s="168">
        <v>1.5810185185185187E-3</v>
      </c>
    </row>
    <row r="15" spans="1:7" ht="13.8">
      <c r="A15" s="184">
        <v>7</v>
      </c>
      <c r="B15" s="89" t="s">
        <v>334</v>
      </c>
      <c r="C15" s="94" t="s">
        <v>184</v>
      </c>
      <c r="D15" s="158">
        <v>1.5844907407407407E-3</v>
      </c>
      <c r="F15" s="6"/>
    </row>
    <row r="16" spans="1:7" ht="13.8">
      <c r="A16" s="184">
        <v>8</v>
      </c>
      <c r="B16" s="89" t="s">
        <v>205</v>
      </c>
      <c r="C16" s="94" t="s">
        <v>206</v>
      </c>
      <c r="D16" s="168">
        <v>1.5914351851851851E-3</v>
      </c>
    </row>
    <row r="17" spans="1:5" ht="13.8">
      <c r="A17" s="184">
        <v>9</v>
      </c>
      <c r="B17" s="89" t="s">
        <v>337</v>
      </c>
      <c r="C17" s="89" t="s">
        <v>204</v>
      </c>
      <c r="D17" s="168">
        <v>1.6018518518518517E-3</v>
      </c>
    </row>
    <row r="18" spans="1:5" ht="13.8">
      <c r="A18" s="184">
        <v>10</v>
      </c>
      <c r="B18" s="87" t="s">
        <v>340</v>
      </c>
      <c r="C18" s="94" t="s">
        <v>216</v>
      </c>
      <c r="D18" s="168">
        <v>1.6099537037037037E-3</v>
      </c>
    </row>
    <row r="19" spans="1:5" ht="13.8">
      <c r="A19" s="184">
        <v>11</v>
      </c>
      <c r="B19" s="86" t="s">
        <v>339</v>
      </c>
      <c r="C19" s="95" t="s">
        <v>218</v>
      </c>
      <c r="D19" s="168">
        <v>1.6249999999999999E-3</v>
      </c>
    </row>
    <row r="20" spans="1:5" ht="13.8">
      <c r="A20" s="184">
        <v>12</v>
      </c>
      <c r="B20" s="87" t="s">
        <v>135</v>
      </c>
      <c r="C20" s="87" t="s">
        <v>114</v>
      </c>
      <c r="D20" s="168">
        <v>1.6307870370370367E-3</v>
      </c>
    </row>
    <row r="21" spans="1:5" ht="15.6">
      <c r="A21" s="184">
        <v>13</v>
      </c>
      <c r="B21" s="89" t="s">
        <v>330</v>
      </c>
      <c r="C21" s="95" t="s">
        <v>182</v>
      </c>
      <c r="D21" s="168">
        <v>1.6388888888888887E-3</v>
      </c>
      <c r="E21" s="85" t="s">
        <v>76</v>
      </c>
    </row>
    <row r="22" spans="1:5" ht="13.8">
      <c r="A22" s="184">
        <v>14</v>
      </c>
      <c r="B22" s="125" t="s">
        <v>336</v>
      </c>
      <c r="C22" s="125" t="s">
        <v>204</v>
      </c>
      <c r="D22" s="168">
        <v>1.6643518518518518E-3</v>
      </c>
    </row>
    <row r="23" spans="1:5" ht="13.8">
      <c r="A23" s="184">
        <v>15</v>
      </c>
      <c r="B23" s="87" t="s">
        <v>459</v>
      </c>
      <c r="C23" s="94" t="s">
        <v>216</v>
      </c>
      <c r="D23" s="168">
        <v>1.675925925925926E-3</v>
      </c>
    </row>
    <row r="24" spans="1:5" ht="13.8">
      <c r="A24" s="184">
        <v>16</v>
      </c>
      <c r="B24" s="86" t="s">
        <v>332</v>
      </c>
      <c r="C24" s="94" t="s">
        <v>183</v>
      </c>
      <c r="D24" s="168">
        <v>1.6793981481481484E-3</v>
      </c>
    </row>
    <row r="25" spans="1:5" ht="13.8">
      <c r="A25" s="184">
        <v>17</v>
      </c>
      <c r="B25" s="87" t="s">
        <v>136</v>
      </c>
      <c r="C25" s="87" t="s">
        <v>114</v>
      </c>
      <c r="D25" s="158">
        <v>1.6793981481481484E-3</v>
      </c>
    </row>
    <row r="26" spans="1:5" ht="13.8">
      <c r="A26" s="184">
        <v>18</v>
      </c>
      <c r="B26" s="168" t="s">
        <v>471</v>
      </c>
      <c r="C26" s="168" t="s">
        <v>239</v>
      </c>
      <c r="D26" s="168">
        <v>1.6805555555555556E-3</v>
      </c>
    </row>
    <row r="27" spans="1:5" ht="13.8">
      <c r="A27" s="184">
        <v>19</v>
      </c>
      <c r="B27" s="89" t="s">
        <v>331</v>
      </c>
      <c r="C27" s="89" t="s">
        <v>183</v>
      </c>
      <c r="D27" s="168">
        <v>1.6886574074074076E-3</v>
      </c>
    </row>
    <row r="28" spans="1:5" ht="13.8">
      <c r="A28" s="184">
        <v>20</v>
      </c>
      <c r="B28" s="90" t="s">
        <v>274</v>
      </c>
      <c r="C28" s="86" t="s">
        <v>268</v>
      </c>
      <c r="D28" s="168">
        <v>1.689814814814815E-3</v>
      </c>
    </row>
    <row r="29" spans="1:5" ht="13.8">
      <c r="A29" s="184">
        <v>21</v>
      </c>
      <c r="B29" s="90" t="s">
        <v>333</v>
      </c>
      <c r="C29" s="90" t="s">
        <v>184</v>
      </c>
      <c r="D29" s="168">
        <v>1.7152777777777776E-3</v>
      </c>
    </row>
    <row r="30" spans="1:5" ht="13.8">
      <c r="A30" s="184">
        <v>22</v>
      </c>
      <c r="B30" s="87" t="s">
        <v>134</v>
      </c>
      <c r="C30" s="87" t="s">
        <v>114</v>
      </c>
      <c r="D30" s="158">
        <v>1.7662037037037039E-3</v>
      </c>
    </row>
    <row r="31" spans="1:5" ht="13.8">
      <c r="A31" s="184">
        <v>23</v>
      </c>
      <c r="B31" s="87" t="s">
        <v>460</v>
      </c>
      <c r="C31" s="125" t="s">
        <v>160</v>
      </c>
      <c r="D31" s="158">
        <v>1.7928240740740741E-3</v>
      </c>
    </row>
    <row r="32" spans="1:5" ht="13.8">
      <c r="A32" s="184">
        <v>24</v>
      </c>
      <c r="B32" s="90" t="s">
        <v>275</v>
      </c>
      <c r="C32" s="86" t="s">
        <v>268</v>
      </c>
      <c r="D32" s="158">
        <v>1.7962962962962965E-3</v>
      </c>
    </row>
    <row r="33" spans="1:4" ht="13.8">
      <c r="A33" s="184">
        <v>25</v>
      </c>
      <c r="B33" s="90" t="s">
        <v>276</v>
      </c>
      <c r="C33" s="86" t="s">
        <v>268</v>
      </c>
      <c r="D33" s="168">
        <v>1.8425925925925927E-3</v>
      </c>
    </row>
    <row r="34" spans="1:4" ht="13.8">
      <c r="A34" s="184">
        <v>26</v>
      </c>
      <c r="B34" s="90" t="s">
        <v>278</v>
      </c>
      <c r="C34" s="86" t="s">
        <v>268</v>
      </c>
      <c r="D34" s="168">
        <v>1.8935185185185183E-3</v>
      </c>
    </row>
    <row r="35" spans="1:4" ht="13.8">
      <c r="A35" s="184">
        <v>27</v>
      </c>
      <c r="B35" s="87" t="s">
        <v>461</v>
      </c>
      <c r="C35" s="125" t="s">
        <v>160</v>
      </c>
      <c r="D35" s="168">
        <v>2.0011574074074077E-3</v>
      </c>
    </row>
    <row r="36" spans="1:4" ht="13.8">
      <c r="A36" s="184">
        <v>28</v>
      </c>
      <c r="B36" s="87" t="s">
        <v>133</v>
      </c>
      <c r="C36" s="87" t="s">
        <v>114</v>
      </c>
      <c r="D36" s="168">
        <v>2.1516203703703701E-3</v>
      </c>
    </row>
    <row r="37" spans="1:4" ht="13.8">
      <c r="A37" s="184">
        <v>29</v>
      </c>
      <c r="B37" s="94" t="s">
        <v>329</v>
      </c>
      <c r="C37" s="94" t="s">
        <v>137</v>
      </c>
      <c r="D37" s="168" t="s">
        <v>479</v>
      </c>
    </row>
    <row r="38" spans="1:4" ht="13.8">
      <c r="A38" s="184">
        <v>31</v>
      </c>
    </row>
  </sheetData>
  <sortState ref="B9:D37">
    <sortCondition ref="D9:D37"/>
  </sortState>
  <mergeCells count="4">
    <mergeCell ref="A1:E1"/>
    <mergeCell ref="A2:E2"/>
    <mergeCell ref="A3:E3"/>
    <mergeCell ref="A4:E4"/>
  </mergeCells>
  <phoneticPr fontId="0" type="noConversion"/>
  <pageMargins left="0.79" right="0.79" top="0.98" bottom="0.98" header="0.49" footer="0.49"/>
  <pageSetup paperSize="9" orientation="portrait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2" zoomScaleNormal="100" workbookViewId="0">
      <selection activeCell="H11" sqref="H11"/>
    </sheetView>
  </sheetViews>
  <sheetFormatPr defaultRowHeight="13.2"/>
  <cols>
    <col min="1" max="1" width="4.33203125" style="182" customWidth="1"/>
    <col min="2" max="2" width="24.44140625" customWidth="1"/>
    <col min="3" max="3" width="38.6640625" customWidth="1"/>
    <col min="4" max="4" width="15.33203125" customWidth="1"/>
  </cols>
  <sheetData>
    <row r="1" spans="1:9" ht="24.6">
      <c r="A1" s="212" t="s">
        <v>38</v>
      </c>
      <c r="B1" s="212"/>
      <c r="C1" s="212"/>
      <c r="D1" s="212"/>
      <c r="E1" s="212"/>
      <c r="F1" s="1"/>
      <c r="G1" s="1"/>
      <c r="H1" s="1"/>
      <c r="I1" s="1"/>
    </row>
    <row r="2" spans="1:9" ht="24.6">
      <c r="A2" s="211" t="s">
        <v>106</v>
      </c>
      <c r="B2" s="211"/>
      <c r="C2" s="211"/>
      <c r="D2" s="211"/>
      <c r="E2" s="211"/>
      <c r="F2" s="1"/>
      <c r="G2" s="1"/>
      <c r="H2" s="1"/>
      <c r="I2" s="1"/>
    </row>
    <row r="3" spans="1:9" ht="24.6">
      <c r="A3" s="210" t="s">
        <v>0</v>
      </c>
      <c r="B3" s="210"/>
      <c r="C3" s="210"/>
      <c r="D3" s="210"/>
      <c r="E3" s="210"/>
      <c r="F3" s="1"/>
      <c r="G3" s="1"/>
      <c r="H3" s="1"/>
      <c r="I3" s="1"/>
    </row>
    <row r="5" spans="1:9" ht="16.2">
      <c r="B5" s="3" t="s">
        <v>1</v>
      </c>
      <c r="C5" s="4" t="s">
        <v>65</v>
      </c>
    </row>
    <row r="6" spans="1:9" ht="13.8" thickBot="1"/>
    <row r="7" spans="1:9" ht="18" thickBot="1">
      <c r="A7" s="312"/>
      <c r="B7" s="313" t="s">
        <v>2</v>
      </c>
      <c r="C7" s="313" t="s">
        <v>3</v>
      </c>
      <c r="D7" s="314" t="s">
        <v>4</v>
      </c>
      <c r="E7" s="5"/>
    </row>
    <row r="8" spans="1:9" ht="15" customHeight="1">
      <c r="A8" s="271">
        <v>1</v>
      </c>
      <c r="B8" s="265" t="s">
        <v>155</v>
      </c>
      <c r="C8" s="265" t="s">
        <v>137</v>
      </c>
      <c r="D8" s="274">
        <v>1.3310185185185185E-3</v>
      </c>
    </row>
    <row r="9" spans="1:9" ht="15" customHeight="1">
      <c r="A9" s="93">
        <v>2</v>
      </c>
      <c r="B9" s="90" t="s">
        <v>270</v>
      </c>
      <c r="C9" s="86" t="s">
        <v>268</v>
      </c>
      <c r="D9" s="158">
        <v>1.4016203703703706E-3</v>
      </c>
    </row>
    <row r="10" spans="1:9" ht="15" customHeight="1">
      <c r="A10" s="93">
        <v>3</v>
      </c>
      <c r="B10" s="86" t="s">
        <v>188</v>
      </c>
      <c r="C10" s="86" t="s">
        <v>186</v>
      </c>
      <c r="D10" s="158">
        <v>1.4085648148148147E-3</v>
      </c>
    </row>
    <row r="11" spans="1:9" ht="15" customHeight="1">
      <c r="A11" s="93">
        <v>4</v>
      </c>
      <c r="B11" s="94" t="s">
        <v>351</v>
      </c>
      <c r="C11" s="94" t="s">
        <v>261</v>
      </c>
      <c r="D11" s="158">
        <v>1.4189814814814814E-3</v>
      </c>
      <c r="E11" s="85"/>
    </row>
    <row r="12" spans="1:9" ht="15" customHeight="1">
      <c r="A12" s="93">
        <v>5</v>
      </c>
      <c r="B12" s="94" t="s">
        <v>348</v>
      </c>
      <c r="C12" s="94" t="s">
        <v>216</v>
      </c>
      <c r="D12" s="158">
        <v>1.423611111111111E-3</v>
      </c>
      <c r="G12" s="41"/>
    </row>
    <row r="13" spans="1:9" ht="15" customHeight="1">
      <c r="A13" s="93">
        <v>6</v>
      </c>
      <c r="B13" s="87" t="s">
        <v>187</v>
      </c>
      <c r="C13" s="87" t="s">
        <v>186</v>
      </c>
      <c r="D13" s="158">
        <v>1.4247685185185186E-3</v>
      </c>
    </row>
    <row r="14" spans="1:9" ht="15" customHeight="1">
      <c r="A14" s="93">
        <v>7</v>
      </c>
      <c r="B14" s="94" t="s">
        <v>352</v>
      </c>
      <c r="C14" s="94" t="s">
        <v>261</v>
      </c>
      <c r="D14" s="158">
        <v>1.4374999999999998E-3</v>
      </c>
      <c r="G14" s="41"/>
    </row>
    <row r="15" spans="1:9" ht="15" customHeight="1">
      <c r="A15" s="93">
        <v>8</v>
      </c>
      <c r="B15" s="87" t="s">
        <v>345</v>
      </c>
      <c r="C15" s="88" t="s">
        <v>204</v>
      </c>
      <c r="D15" s="158">
        <v>1.4386574074074076E-3</v>
      </c>
    </row>
    <row r="16" spans="1:9" ht="15" customHeight="1">
      <c r="A16" s="93">
        <v>9</v>
      </c>
      <c r="B16" s="90" t="s">
        <v>355</v>
      </c>
      <c r="C16" s="86" t="s">
        <v>162</v>
      </c>
      <c r="D16" s="158">
        <v>1.4490740740740742E-3</v>
      </c>
    </row>
    <row r="17" spans="1:4" ht="15" customHeight="1">
      <c r="A17" s="93">
        <v>10</v>
      </c>
      <c r="B17" s="94" t="s">
        <v>350</v>
      </c>
      <c r="C17" s="86" t="s">
        <v>183</v>
      </c>
      <c r="D17" s="158">
        <v>1.4618055555555556E-3</v>
      </c>
    </row>
    <row r="18" spans="1:4" ht="15" customHeight="1">
      <c r="A18" s="93">
        <v>11</v>
      </c>
      <c r="B18" s="90" t="s">
        <v>267</v>
      </c>
      <c r="C18" s="86" t="s">
        <v>268</v>
      </c>
      <c r="D18" s="158">
        <v>1.4849537037037036E-3</v>
      </c>
    </row>
    <row r="19" spans="1:4" ht="15" customHeight="1">
      <c r="A19" s="93">
        <v>12</v>
      </c>
      <c r="B19" s="94" t="s">
        <v>346</v>
      </c>
      <c r="C19" s="87" t="s">
        <v>204</v>
      </c>
      <c r="D19" s="158">
        <v>1.511574074074074E-3</v>
      </c>
    </row>
    <row r="20" spans="1:4" ht="15" customHeight="1">
      <c r="A20" s="93">
        <v>13</v>
      </c>
      <c r="B20" s="94" t="s">
        <v>353</v>
      </c>
      <c r="C20" s="94" t="s">
        <v>261</v>
      </c>
      <c r="D20" s="158">
        <v>1.5162037037037036E-3</v>
      </c>
    </row>
    <row r="21" spans="1:4" ht="15" customHeight="1">
      <c r="A21" s="93">
        <v>14</v>
      </c>
      <c r="B21" s="94" t="s">
        <v>342</v>
      </c>
      <c r="C21" s="96" t="s">
        <v>111</v>
      </c>
      <c r="D21" s="158">
        <v>1.5277777777777779E-3</v>
      </c>
    </row>
    <row r="22" spans="1:4" ht="13.8">
      <c r="A22" s="93">
        <v>15</v>
      </c>
      <c r="B22" s="87" t="s">
        <v>129</v>
      </c>
      <c r="C22" s="87" t="s">
        <v>114</v>
      </c>
      <c r="D22" s="158">
        <v>1.5312499999999998E-3</v>
      </c>
    </row>
    <row r="23" spans="1:4" ht="13.8">
      <c r="A23" s="93">
        <v>16</v>
      </c>
      <c r="B23" s="163" t="s">
        <v>154</v>
      </c>
      <c r="C23" s="94" t="s">
        <v>137</v>
      </c>
      <c r="D23" s="158">
        <v>1.5324074074074075E-3</v>
      </c>
    </row>
    <row r="24" spans="1:4" ht="13.8">
      <c r="A24" s="93">
        <v>17</v>
      </c>
      <c r="B24" s="94" t="s">
        <v>243</v>
      </c>
      <c r="C24" s="94" t="s">
        <v>239</v>
      </c>
      <c r="D24" s="158">
        <v>1.5462962962962963E-3</v>
      </c>
    </row>
    <row r="25" spans="1:4" ht="13.8">
      <c r="A25" s="93">
        <v>18</v>
      </c>
      <c r="B25" s="90" t="s">
        <v>272</v>
      </c>
      <c r="C25" s="86" t="s">
        <v>268</v>
      </c>
      <c r="D25" s="158">
        <v>1.5497685185185182E-3</v>
      </c>
    </row>
    <row r="26" spans="1:4" ht="13.8">
      <c r="A26" s="93">
        <v>19</v>
      </c>
      <c r="B26" s="90" t="s">
        <v>269</v>
      </c>
      <c r="C26" s="86" t="s">
        <v>268</v>
      </c>
      <c r="D26" s="158">
        <v>1.5613425925925927E-3</v>
      </c>
    </row>
    <row r="27" spans="1:4" ht="13.8">
      <c r="A27" s="93">
        <v>20</v>
      </c>
      <c r="B27" s="86" t="s">
        <v>344</v>
      </c>
      <c r="C27" s="86" t="s">
        <v>183</v>
      </c>
      <c r="D27" s="158">
        <v>1.5960648148148149E-3</v>
      </c>
    </row>
    <row r="28" spans="1:4" ht="13.8">
      <c r="A28" s="93">
        <v>21</v>
      </c>
      <c r="B28" s="90" t="s">
        <v>356</v>
      </c>
      <c r="C28" s="86" t="s">
        <v>162</v>
      </c>
      <c r="D28" s="158">
        <v>1.6030092592592595E-3</v>
      </c>
    </row>
    <row r="29" spans="1:4" ht="13.8">
      <c r="A29" s="93">
        <v>22</v>
      </c>
      <c r="B29" s="94" t="s">
        <v>354</v>
      </c>
      <c r="C29" s="94" t="s">
        <v>261</v>
      </c>
      <c r="D29" s="158">
        <v>1.6087962962962963E-3</v>
      </c>
    </row>
    <row r="30" spans="1:4" ht="13.8">
      <c r="A30" s="93">
        <v>23</v>
      </c>
      <c r="B30" s="87" t="s">
        <v>156</v>
      </c>
      <c r="C30" s="87" t="s">
        <v>137</v>
      </c>
      <c r="D30" s="158">
        <v>1.6770833333333334E-3</v>
      </c>
    </row>
    <row r="31" spans="1:4" ht="13.8">
      <c r="A31" s="93">
        <v>24</v>
      </c>
      <c r="B31" s="87" t="s">
        <v>128</v>
      </c>
      <c r="C31" s="87" t="s">
        <v>114</v>
      </c>
      <c r="D31" s="158">
        <v>1.689814814814815E-3</v>
      </c>
    </row>
    <row r="32" spans="1:4" ht="13.8">
      <c r="A32" s="93">
        <v>25</v>
      </c>
      <c r="B32" s="90" t="s">
        <v>271</v>
      </c>
      <c r="C32" s="86" t="s">
        <v>268</v>
      </c>
      <c r="D32" s="158">
        <v>1.7268518518518518E-3</v>
      </c>
    </row>
    <row r="33" spans="1:4" ht="13.8">
      <c r="A33" s="93">
        <v>26</v>
      </c>
      <c r="B33" s="125" t="s">
        <v>343</v>
      </c>
      <c r="C33" s="125" t="s">
        <v>160</v>
      </c>
      <c r="D33" s="158">
        <v>1.738425925925926E-3</v>
      </c>
    </row>
    <row r="34" spans="1:4" ht="13.8">
      <c r="A34" s="93">
        <v>27</v>
      </c>
      <c r="B34" s="87" t="s">
        <v>130</v>
      </c>
      <c r="C34" s="87" t="s">
        <v>114</v>
      </c>
      <c r="D34" s="158">
        <v>1.7395833333333332E-3</v>
      </c>
    </row>
    <row r="35" spans="1:4" ht="13.8">
      <c r="A35" s="93">
        <v>28</v>
      </c>
      <c r="B35" s="94" t="s">
        <v>349</v>
      </c>
      <c r="C35" s="94" t="s">
        <v>216</v>
      </c>
      <c r="D35" s="158">
        <v>1.7407407407407408E-3</v>
      </c>
    </row>
    <row r="36" spans="1:4" ht="13.8">
      <c r="A36" s="93">
        <v>29</v>
      </c>
      <c r="B36" s="87" t="s">
        <v>159</v>
      </c>
      <c r="C36" s="86" t="s">
        <v>137</v>
      </c>
      <c r="D36" s="158">
        <v>1.773148148148148E-3</v>
      </c>
    </row>
    <row r="37" spans="1:4" ht="13.8">
      <c r="A37" s="93">
        <v>30</v>
      </c>
      <c r="B37" s="94" t="s">
        <v>347</v>
      </c>
      <c r="C37" s="95" t="s">
        <v>204</v>
      </c>
      <c r="D37" s="158">
        <v>1.7835648148148149E-3</v>
      </c>
    </row>
    <row r="38" spans="1:4" ht="13.8">
      <c r="A38" s="93">
        <v>31</v>
      </c>
      <c r="B38" s="87" t="s">
        <v>132</v>
      </c>
      <c r="C38" s="87" t="s">
        <v>114</v>
      </c>
      <c r="D38" s="158">
        <v>1.8078703703703705E-3</v>
      </c>
    </row>
    <row r="39" spans="1:4" ht="13.8">
      <c r="A39" s="93">
        <v>32</v>
      </c>
      <c r="B39" s="31" t="s">
        <v>468</v>
      </c>
      <c r="C39" s="31" t="s">
        <v>114</v>
      </c>
      <c r="D39" s="158">
        <v>1.8182870370370369E-3</v>
      </c>
    </row>
    <row r="40" spans="1:4" ht="13.8">
      <c r="A40" s="93">
        <v>33</v>
      </c>
      <c r="B40" s="87" t="s">
        <v>131</v>
      </c>
      <c r="C40" s="87" t="s">
        <v>114</v>
      </c>
      <c r="D40" s="158">
        <v>1.8611111111111109E-3</v>
      </c>
    </row>
    <row r="41" spans="1:4" ht="13.8">
      <c r="A41" s="93">
        <v>34</v>
      </c>
      <c r="B41" s="96" t="s">
        <v>157</v>
      </c>
      <c r="C41" s="95" t="s">
        <v>137</v>
      </c>
      <c r="D41" s="158" t="s">
        <v>479</v>
      </c>
    </row>
    <row r="42" spans="1:4" ht="13.8">
      <c r="A42" s="93">
        <v>35</v>
      </c>
      <c r="B42" s="194" t="s">
        <v>158</v>
      </c>
      <c r="C42" s="198" t="s">
        <v>137</v>
      </c>
      <c r="D42" s="94" t="s">
        <v>479</v>
      </c>
    </row>
    <row r="43" spans="1:4" ht="13.8">
      <c r="A43" s="93">
        <v>43</v>
      </c>
      <c r="B43" s="94"/>
      <c r="C43" s="94"/>
      <c r="D43" s="94"/>
    </row>
  </sheetData>
  <sortState ref="B8:D42">
    <sortCondition ref="D8:D42"/>
  </sortState>
  <mergeCells count="3">
    <mergeCell ref="A1:E1"/>
    <mergeCell ref="A2:E2"/>
    <mergeCell ref="A3:E3"/>
  </mergeCells>
  <phoneticPr fontId="0" type="noConversion"/>
  <pageMargins left="0.56000000000000005" right="0.61" top="0.98" bottom="0.98" header="0.49" footer="0.49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4" zoomScaleNormal="100" workbookViewId="0">
      <selection activeCell="J17" sqref="J17"/>
    </sheetView>
  </sheetViews>
  <sheetFormatPr defaultRowHeight="13.2"/>
  <cols>
    <col min="1" max="1" width="6" style="182" customWidth="1"/>
    <col min="2" max="2" width="30" customWidth="1"/>
    <col min="3" max="3" width="33.88671875" customWidth="1"/>
    <col min="4" max="4" width="13.33203125" customWidth="1"/>
    <col min="5" max="5" width="0.109375" customWidth="1"/>
  </cols>
  <sheetData>
    <row r="1" spans="1:7" ht="24.6">
      <c r="A1" s="212" t="s">
        <v>38</v>
      </c>
      <c r="B1" s="212"/>
      <c r="C1" s="212"/>
      <c r="D1" s="212"/>
      <c r="E1" s="212"/>
    </row>
    <row r="2" spans="1:7" ht="17.399999999999999">
      <c r="A2" s="211" t="s">
        <v>106</v>
      </c>
      <c r="B2" s="211"/>
      <c r="C2" s="211"/>
      <c r="D2" s="211"/>
      <c r="E2" s="211"/>
    </row>
    <row r="3" spans="1:7" ht="16.2">
      <c r="A3" s="210" t="s">
        <v>0</v>
      </c>
      <c r="B3" s="210"/>
      <c r="C3" s="210"/>
      <c r="D3" s="210"/>
      <c r="E3" s="210"/>
    </row>
    <row r="4" spans="1:7" ht="16.2">
      <c r="A4" s="210"/>
      <c r="B4" s="210"/>
      <c r="C4" s="210"/>
      <c r="D4" s="210"/>
      <c r="E4" s="210"/>
    </row>
    <row r="6" spans="1:7" ht="16.2">
      <c r="B6" s="3" t="s">
        <v>23</v>
      </c>
      <c r="C6" s="4" t="s">
        <v>56</v>
      </c>
    </row>
    <row r="7" spans="1:7" ht="13.8" thickBot="1"/>
    <row r="8" spans="1:7" ht="18" thickBot="1">
      <c r="A8" s="275"/>
      <c r="B8" s="276" t="s">
        <v>2</v>
      </c>
      <c r="C8" s="276" t="s">
        <v>3</v>
      </c>
      <c r="D8" s="309" t="s">
        <v>4</v>
      </c>
      <c r="E8" s="5"/>
    </row>
    <row r="9" spans="1:7" ht="13.8">
      <c r="A9" s="271">
        <v>1</v>
      </c>
      <c r="B9" s="310" t="s">
        <v>177</v>
      </c>
      <c r="C9" s="311" t="s">
        <v>162</v>
      </c>
      <c r="D9" s="274">
        <v>2.6805555555555554E-3</v>
      </c>
    </row>
    <row r="10" spans="1:7" ht="13.8">
      <c r="A10" s="93">
        <v>2</v>
      </c>
      <c r="B10" s="94" t="s">
        <v>221</v>
      </c>
      <c r="C10" s="94" t="s">
        <v>218</v>
      </c>
      <c r="D10" s="158">
        <v>2.700231481481481E-3</v>
      </c>
      <c r="G10" s="40"/>
    </row>
    <row r="11" spans="1:7" ht="13.8">
      <c r="A11" s="93">
        <v>3</v>
      </c>
      <c r="B11" s="94" t="s">
        <v>368</v>
      </c>
      <c r="C11" s="94" t="s">
        <v>261</v>
      </c>
      <c r="D11" s="158">
        <v>2.7337962962962962E-3</v>
      </c>
    </row>
    <row r="12" spans="1:7" ht="13.8">
      <c r="A12" s="93">
        <v>4</v>
      </c>
      <c r="B12" s="94" t="s">
        <v>240</v>
      </c>
      <c r="C12" s="94" t="s">
        <v>239</v>
      </c>
      <c r="D12" s="169">
        <v>2.7407407407407411E-3</v>
      </c>
    </row>
    <row r="13" spans="1:7" ht="13.8">
      <c r="A13" s="93">
        <v>5</v>
      </c>
      <c r="B13" s="87" t="s">
        <v>179</v>
      </c>
      <c r="C13" s="95" t="s">
        <v>162</v>
      </c>
      <c r="D13" s="158">
        <v>2.8275462962962963E-3</v>
      </c>
    </row>
    <row r="14" spans="1:7" ht="13.8">
      <c r="A14" s="93">
        <v>6</v>
      </c>
      <c r="B14" s="94" t="s">
        <v>245</v>
      </c>
      <c r="C14" s="94" t="s">
        <v>244</v>
      </c>
      <c r="D14" s="169">
        <v>2.8622685185185188E-3</v>
      </c>
    </row>
    <row r="15" spans="1:7" ht="13.8">
      <c r="A15" s="93">
        <v>7</v>
      </c>
      <c r="B15" s="94" t="s">
        <v>367</v>
      </c>
      <c r="C15" s="94" t="s">
        <v>204</v>
      </c>
      <c r="D15" s="169">
        <v>2.8703703703703708E-3</v>
      </c>
    </row>
    <row r="16" spans="1:7" ht="13.8">
      <c r="A16" s="93">
        <v>8</v>
      </c>
      <c r="B16" s="90" t="s">
        <v>286</v>
      </c>
      <c r="C16" s="86" t="s">
        <v>268</v>
      </c>
      <c r="D16" s="158">
        <v>2.902777777777778E-3</v>
      </c>
    </row>
    <row r="17" spans="1:4" ht="13.8">
      <c r="A17" s="93">
        <v>9</v>
      </c>
      <c r="B17" s="87" t="s">
        <v>361</v>
      </c>
      <c r="C17" s="87" t="s">
        <v>137</v>
      </c>
      <c r="D17" s="169">
        <v>2.917824074074074E-3</v>
      </c>
    </row>
    <row r="18" spans="1:4" ht="13.8">
      <c r="A18" s="93">
        <v>10</v>
      </c>
      <c r="B18" s="94" t="s">
        <v>207</v>
      </c>
      <c r="C18" s="94" t="s">
        <v>206</v>
      </c>
      <c r="D18" s="158">
        <v>2.9247685185185188E-3</v>
      </c>
    </row>
    <row r="19" spans="1:4" ht="13.8">
      <c r="A19" s="93">
        <v>11</v>
      </c>
      <c r="B19" s="94" t="s">
        <v>223</v>
      </c>
      <c r="C19" s="94" t="s">
        <v>218</v>
      </c>
      <c r="D19" s="169">
        <v>3.0000000000000005E-3</v>
      </c>
    </row>
    <row r="20" spans="1:4" ht="13.8">
      <c r="A20" s="93">
        <v>12</v>
      </c>
      <c r="B20" s="86" t="s">
        <v>176</v>
      </c>
      <c r="C20" s="86" t="s">
        <v>162</v>
      </c>
      <c r="D20" s="169">
        <v>3.0150462962962965E-3</v>
      </c>
    </row>
    <row r="21" spans="1:4" ht="13.8">
      <c r="A21" s="93">
        <v>13</v>
      </c>
      <c r="B21" s="94" t="s">
        <v>222</v>
      </c>
      <c r="C21" s="94" t="s">
        <v>218</v>
      </c>
      <c r="D21" s="169">
        <v>3.0231481481481481E-3</v>
      </c>
    </row>
    <row r="22" spans="1:4" ht="13.8">
      <c r="A22" s="93">
        <v>14</v>
      </c>
      <c r="B22" s="87" t="s">
        <v>362</v>
      </c>
      <c r="C22" s="87" t="s">
        <v>137</v>
      </c>
      <c r="D22" s="169">
        <v>3.0324074074074073E-3</v>
      </c>
    </row>
    <row r="23" spans="1:4" ht="13.8">
      <c r="A23" s="93">
        <v>15</v>
      </c>
      <c r="B23" s="87" t="s">
        <v>178</v>
      </c>
      <c r="C23" s="88" t="s">
        <v>162</v>
      </c>
      <c r="D23" s="169">
        <v>3.0393518518518521E-3</v>
      </c>
    </row>
    <row r="24" spans="1:4" ht="13.8">
      <c r="A24" s="93">
        <v>16</v>
      </c>
      <c r="B24" s="86" t="s">
        <v>363</v>
      </c>
      <c r="C24" s="86" t="s">
        <v>160</v>
      </c>
      <c r="D24" s="158">
        <v>3.0486111111111109E-3</v>
      </c>
    </row>
    <row r="25" spans="1:4" ht="13.8">
      <c r="A25" s="93">
        <v>17</v>
      </c>
      <c r="B25" s="87" t="s">
        <v>359</v>
      </c>
      <c r="C25" s="87" t="s">
        <v>137</v>
      </c>
      <c r="D25" s="158">
        <v>3.1168981481481482E-3</v>
      </c>
    </row>
    <row r="26" spans="1:4" ht="13.8">
      <c r="A26" s="93">
        <v>18</v>
      </c>
      <c r="B26" s="87" t="s">
        <v>364</v>
      </c>
      <c r="C26" s="87" t="s">
        <v>160</v>
      </c>
      <c r="D26" s="158">
        <v>3.1805555555555558E-3</v>
      </c>
    </row>
    <row r="27" spans="1:4" ht="13.8">
      <c r="A27" s="93">
        <v>19</v>
      </c>
      <c r="B27" s="94" t="s">
        <v>357</v>
      </c>
      <c r="C27" s="94" t="s">
        <v>110</v>
      </c>
      <c r="D27" s="169">
        <v>3.1932870370370374E-3</v>
      </c>
    </row>
    <row r="28" spans="1:4" ht="13.8">
      <c r="A28" s="93">
        <v>20</v>
      </c>
      <c r="B28" s="87" t="s">
        <v>117</v>
      </c>
      <c r="C28" s="95" t="s">
        <v>114</v>
      </c>
      <c r="D28" s="158">
        <v>3.196759259259259E-3</v>
      </c>
    </row>
    <row r="29" spans="1:4" ht="13.8">
      <c r="A29" s="93">
        <v>21</v>
      </c>
      <c r="B29" s="89" t="s">
        <v>365</v>
      </c>
      <c r="C29" s="95" t="s">
        <v>180</v>
      </c>
      <c r="D29" s="169">
        <v>3.2245370370370375E-3</v>
      </c>
    </row>
    <row r="30" spans="1:4" ht="13.8">
      <c r="A30" s="93">
        <v>22</v>
      </c>
      <c r="B30" s="87" t="s">
        <v>360</v>
      </c>
      <c r="C30" s="87" t="s">
        <v>137</v>
      </c>
      <c r="D30" s="169">
        <v>3.2418981481481478E-3</v>
      </c>
    </row>
    <row r="31" spans="1:4" ht="13.8">
      <c r="A31" s="93">
        <v>23</v>
      </c>
      <c r="B31" s="125" t="s">
        <v>116</v>
      </c>
      <c r="C31" s="125" t="s">
        <v>114</v>
      </c>
      <c r="D31" s="169">
        <v>3.2870370370370367E-3</v>
      </c>
    </row>
    <row r="32" spans="1:4" ht="13.8">
      <c r="A32" s="93">
        <v>24</v>
      </c>
      <c r="B32" s="200" t="s">
        <v>472</v>
      </c>
      <c r="C32" s="31" t="s">
        <v>262</v>
      </c>
      <c r="D32" s="158">
        <v>3.3275462962962968E-3</v>
      </c>
    </row>
    <row r="33" spans="1:4" ht="13.8">
      <c r="A33" s="93">
        <v>25</v>
      </c>
      <c r="B33" s="89" t="s">
        <v>366</v>
      </c>
      <c r="C33" s="95" t="s">
        <v>184</v>
      </c>
      <c r="D33" s="169">
        <v>3.3425925925925928E-3</v>
      </c>
    </row>
    <row r="34" spans="1:4" ht="13.8">
      <c r="A34" s="93">
        <v>26</v>
      </c>
      <c r="B34" s="89" t="s">
        <v>358</v>
      </c>
      <c r="C34" s="94" t="s">
        <v>110</v>
      </c>
      <c r="D34" s="169">
        <v>3.4386574074074072E-3</v>
      </c>
    </row>
    <row r="35" spans="1:4" ht="13.8">
      <c r="A35" s="93">
        <v>27</v>
      </c>
      <c r="B35" s="197" t="s">
        <v>369</v>
      </c>
      <c r="C35" s="196" t="s">
        <v>262</v>
      </c>
      <c r="D35" s="169">
        <v>3.530092592592592E-3</v>
      </c>
    </row>
    <row r="36" spans="1:4" ht="13.8">
      <c r="A36" s="93">
        <v>28</v>
      </c>
      <c r="B36" s="94"/>
      <c r="C36" s="94"/>
      <c r="D36" s="169"/>
    </row>
  </sheetData>
  <sortState ref="B9:D36">
    <sortCondition ref="D9:D36"/>
  </sortState>
  <mergeCells count="4">
    <mergeCell ref="A1:E1"/>
    <mergeCell ref="A2:E2"/>
    <mergeCell ref="A3:E3"/>
    <mergeCell ref="A4:E4"/>
  </mergeCells>
  <phoneticPr fontId="0" type="noConversion"/>
  <pageMargins left="0.79" right="0.79" top="0.98" bottom="0.98" header="0.49" footer="0.49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5" zoomScaleNormal="100" workbookViewId="0">
      <selection activeCell="G15" sqref="G15"/>
    </sheetView>
  </sheetViews>
  <sheetFormatPr defaultRowHeight="13.2"/>
  <cols>
    <col min="1" max="1" width="4.88671875" style="182" customWidth="1"/>
    <col min="2" max="2" width="27.33203125" customWidth="1"/>
    <col min="3" max="3" width="36.44140625" customWidth="1"/>
    <col min="4" max="4" width="16.5546875" customWidth="1"/>
    <col min="5" max="5" width="12.88671875" customWidth="1"/>
  </cols>
  <sheetData>
    <row r="1" spans="1:6" ht="31.5" customHeight="1">
      <c r="A1" s="212" t="s">
        <v>38</v>
      </c>
      <c r="B1" s="212"/>
      <c r="C1" s="212"/>
      <c r="D1" s="212"/>
      <c r="E1" s="212"/>
    </row>
    <row r="2" spans="1:6" ht="17.399999999999999">
      <c r="A2" s="211" t="s">
        <v>106</v>
      </c>
      <c r="B2" s="211"/>
      <c r="C2" s="211"/>
      <c r="D2" s="211"/>
      <c r="E2" s="211"/>
    </row>
    <row r="3" spans="1:6" ht="16.2">
      <c r="A3" s="210" t="s">
        <v>0</v>
      </c>
      <c r="B3" s="210"/>
      <c r="C3" s="210"/>
      <c r="D3" s="210"/>
      <c r="E3" s="210"/>
    </row>
    <row r="4" spans="1:6" ht="16.2">
      <c r="A4" s="210"/>
      <c r="B4" s="210"/>
      <c r="C4" s="210"/>
      <c r="D4" s="210"/>
      <c r="E4" s="210"/>
    </row>
    <row r="7" spans="1:6" ht="16.2">
      <c r="B7" s="3" t="s">
        <v>23</v>
      </c>
      <c r="C7" s="4" t="s">
        <v>53</v>
      </c>
    </row>
    <row r="8" spans="1:6" ht="13.8" thickBot="1"/>
    <row r="9" spans="1:6" ht="18" thickBot="1">
      <c r="A9" s="275"/>
      <c r="B9" s="276" t="s">
        <v>2</v>
      </c>
      <c r="C9" s="276" t="s">
        <v>3</v>
      </c>
      <c r="D9" s="309" t="s">
        <v>4</v>
      </c>
      <c r="E9" s="5"/>
    </row>
    <row r="10" spans="1:6" ht="13.8">
      <c r="A10" s="271">
        <v>1</v>
      </c>
      <c r="B10" s="265" t="s">
        <v>381</v>
      </c>
      <c r="C10" s="265" t="s">
        <v>204</v>
      </c>
      <c r="D10" s="284">
        <v>2.5439814814814813E-3</v>
      </c>
    </row>
    <row r="11" spans="1:6" ht="13.8">
      <c r="A11" s="93">
        <v>2</v>
      </c>
      <c r="B11" s="86" t="s">
        <v>189</v>
      </c>
      <c r="C11" s="86" t="s">
        <v>186</v>
      </c>
      <c r="D11" s="169">
        <v>2.6226851851851849E-3</v>
      </c>
    </row>
    <row r="12" spans="1:6" ht="13.8">
      <c r="A12" s="93">
        <v>3</v>
      </c>
      <c r="B12" s="90" t="s">
        <v>283</v>
      </c>
      <c r="C12" s="86" t="s">
        <v>268</v>
      </c>
      <c r="D12" s="169">
        <v>2.6388888888888885E-3</v>
      </c>
    </row>
    <row r="13" spans="1:6" ht="13.8">
      <c r="A13" s="93">
        <v>4</v>
      </c>
      <c r="B13" s="94" t="s">
        <v>212</v>
      </c>
      <c r="C13" s="94" t="s">
        <v>213</v>
      </c>
      <c r="D13" s="169">
        <v>2.670138888888889E-3</v>
      </c>
    </row>
    <row r="14" spans="1:6" ht="13.8">
      <c r="A14" s="93">
        <v>5</v>
      </c>
      <c r="B14" s="94" t="s">
        <v>248</v>
      </c>
      <c r="C14" s="94" t="s">
        <v>244</v>
      </c>
      <c r="D14" s="158">
        <v>2.6817129629629634E-3</v>
      </c>
    </row>
    <row r="15" spans="1:6" ht="13.8">
      <c r="A15" s="93">
        <v>6</v>
      </c>
      <c r="B15" s="94" t="s">
        <v>246</v>
      </c>
      <c r="C15" s="94" t="s">
        <v>244</v>
      </c>
      <c r="D15" s="171">
        <v>2.6898148148148146E-3</v>
      </c>
    </row>
    <row r="16" spans="1:6" ht="13.8">
      <c r="A16" s="93">
        <v>7</v>
      </c>
      <c r="B16" s="91" t="s">
        <v>247</v>
      </c>
      <c r="C16" s="93" t="s">
        <v>244</v>
      </c>
      <c r="D16" s="158">
        <v>2.7372685185185187E-3</v>
      </c>
      <c r="F16" s="41"/>
    </row>
    <row r="17" spans="1:6" ht="13.8">
      <c r="A17" s="93">
        <v>8</v>
      </c>
      <c r="B17" s="90" t="s">
        <v>284</v>
      </c>
      <c r="C17" s="86" t="s">
        <v>268</v>
      </c>
      <c r="D17" s="169">
        <v>2.7534722222222218E-3</v>
      </c>
    </row>
    <row r="18" spans="1:6" ht="13.8">
      <c r="A18" s="93">
        <v>9</v>
      </c>
      <c r="B18" s="87" t="s">
        <v>113</v>
      </c>
      <c r="C18" s="87" t="s">
        <v>114</v>
      </c>
      <c r="D18" s="158">
        <v>2.7615740740740743E-3</v>
      </c>
      <c r="F18" s="41"/>
    </row>
    <row r="19" spans="1:6" ht="13.8">
      <c r="A19" s="93">
        <v>10</v>
      </c>
      <c r="B19" s="87" t="s">
        <v>373</v>
      </c>
      <c r="C19" s="87" t="s">
        <v>137</v>
      </c>
      <c r="D19" s="169">
        <v>2.7696759259259259E-3</v>
      </c>
    </row>
    <row r="20" spans="1:6" ht="13.8">
      <c r="A20" s="93">
        <v>11</v>
      </c>
      <c r="B20" s="94" t="s">
        <v>225</v>
      </c>
      <c r="C20" s="94" t="s">
        <v>218</v>
      </c>
      <c r="D20" s="169">
        <v>2.7858796296296295E-3</v>
      </c>
      <c r="F20" s="41"/>
    </row>
    <row r="21" spans="1:6" ht="13.8">
      <c r="A21" s="93">
        <v>12</v>
      </c>
      <c r="B21" s="86" t="s">
        <v>380</v>
      </c>
      <c r="C21" s="95" t="s">
        <v>184</v>
      </c>
      <c r="D21" s="169">
        <v>2.8252314814814811E-3</v>
      </c>
    </row>
    <row r="22" spans="1:6" ht="13.8">
      <c r="A22" s="93">
        <v>13</v>
      </c>
      <c r="B22" s="94" t="s">
        <v>379</v>
      </c>
      <c r="C22" s="94" t="s">
        <v>184</v>
      </c>
      <c r="D22" s="169">
        <v>2.8310185185185179E-3</v>
      </c>
      <c r="F22" s="41"/>
    </row>
    <row r="23" spans="1:6" ht="13.8">
      <c r="A23" s="93">
        <v>14</v>
      </c>
      <c r="B23" s="86" t="s">
        <v>376</v>
      </c>
      <c r="C23" s="86" t="s">
        <v>160</v>
      </c>
      <c r="D23" s="169">
        <v>2.8391203703703703E-3</v>
      </c>
    </row>
    <row r="24" spans="1:6" ht="13.8">
      <c r="A24" s="93">
        <v>15</v>
      </c>
      <c r="B24" s="91" t="s">
        <v>241</v>
      </c>
      <c r="C24" s="93" t="s">
        <v>239</v>
      </c>
      <c r="D24" s="169">
        <v>2.8414351851851851E-3</v>
      </c>
    </row>
    <row r="25" spans="1:6" ht="13.8">
      <c r="A25" s="93">
        <v>16</v>
      </c>
      <c r="B25" s="170" t="s">
        <v>224</v>
      </c>
      <c r="C25" s="94" t="s">
        <v>218</v>
      </c>
      <c r="D25" s="169">
        <v>2.8437499999999995E-3</v>
      </c>
    </row>
    <row r="26" spans="1:6" ht="13.8">
      <c r="A26" s="93">
        <v>17</v>
      </c>
      <c r="B26" s="94" t="s">
        <v>210</v>
      </c>
      <c r="C26" s="94" t="s">
        <v>206</v>
      </c>
      <c r="D26" s="169">
        <v>2.8449074074074075E-3</v>
      </c>
    </row>
    <row r="27" spans="1:6" ht="13.8">
      <c r="A27" s="93">
        <v>18</v>
      </c>
      <c r="B27" s="92" t="s">
        <v>190</v>
      </c>
      <c r="C27" s="92" t="s">
        <v>186</v>
      </c>
      <c r="D27" s="169">
        <v>2.9189814814814812E-3</v>
      </c>
    </row>
    <row r="28" spans="1:6" ht="13.8">
      <c r="A28" s="93">
        <v>19</v>
      </c>
      <c r="B28" s="90" t="s">
        <v>285</v>
      </c>
      <c r="C28" s="86" t="s">
        <v>268</v>
      </c>
      <c r="D28" s="169">
        <v>2.9513888888888888E-3</v>
      </c>
    </row>
    <row r="29" spans="1:6" ht="13.8">
      <c r="A29" s="93">
        <v>20</v>
      </c>
      <c r="B29" s="89" t="s">
        <v>378</v>
      </c>
      <c r="C29" s="97" t="s">
        <v>184</v>
      </c>
      <c r="D29" s="158">
        <v>2.9641203703703704E-3</v>
      </c>
    </row>
    <row r="30" spans="1:6" ht="13.8">
      <c r="A30" s="93">
        <v>21</v>
      </c>
      <c r="B30" s="87" t="s">
        <v>372</v>
      </c>
      <c r="C30" s="87" t="s">
        <v>137</v>
      </c>
      <c r="D30" s="158">
        <v>3.0104166666666664E-3</v>
      </c>
    </row>
    <row r="31" spans="1:6" ht="13.8">
      <c r="A31" s="93">
        <v>22</v>
      </c>
      <c r="B31" s="125" t="s">
        <v>374</v>
      </c>
      <c r="C31" s="125" t="s">
        <v>160</v>
      </c>
      <c r="D31" s="169">
        <v>3.0613425925925925E-3</v>
      </c>
    </row>
    <row r="32" spans="1:6" ht="13.8">
      <c r="A32" s="93">
        <v>23</v>
      </c>
      <c r="B32" s="31" t="s">
        <v>467</v>
      </c>
      <c r="C32" s="87" t="s">
        <v>114</v>
      </c>
      <c r="D32" s="158">
        <v>3.0763888888888889E-3</v>
      </c>
    </row>
    <row r="33" spans="1:4" ht="13.8">
      <c r="A33" s="93">
        <v>24</v>
      </c>
      <c r="B33" s="125" t="s">
        <v>370</v>
      </c>
      <c r="C33" s="125" t="s">
        <v>111</v>
      </c>
      <c r="D33" s="169">
        <v>3.1145833333333338E-3</v>
      </c>
    </row>
    <row r="34" spans="1:4" ht="13.8">
      <c r="A34" s="93">
        <v>25</v>
      </c>
      <c r="B34" s="87" t="s">
        <v>371</v>
      </c>
      <c r="C34" s="87" t="s">
        <v>137</v>
      </c>
      <c r="D34" s="169">
        <v>3.1342592592592598E-3</v>
      </c>
    </row>
    <row r="35" spans="1:4" ht="13.8">
      <c r="A35" s="93">
        <v>26</v>
      </c>
      <c r="B35" s="90" t="s">
        <v>288</v>
      </c>
      <c r="C35" s="86" t="s">
        <v>268</v>
      </c>
      <c r="D35" s="158">
        <v>3.1342592592592598E-3</v>
      </c>
    </row>
    <row r="36" spans="1:4" ht="13.8">
      <c r="A36" s="93">
        <v>27</v>
      </c>
      <c r="B36" s="89" t="s">
        <v>377</v>
      </c>
      <c r="C36" s="97" t="s">
        <v>160</v>
      </c>
      <c r="D36" s="158">
        <v>3.1354166666666666E-3</v>
      </c>
    </row>
    <row r="37" spans="1:4" ht="13.8">
      <c r="A37" s="93">
        <v>28</v>
      </c>
      <c r="B37" s="90" t="s">
        <v>287</v>
      </c>
      <c r="C37" s="86" t="s">
        <v>268</v>
      </c>
      <c r="D37" s="169">
        <v>3.1701388888888886E-3</v>
      </c>
    </row>
    <row r="38" spans="1:4" ht="13.8">
      <c r="A38" s="93">
        <v>29</v>
      </c>
      <c r="B38" s="87" t="s">
        <v>115</v>
      </c>
      <c r="C38" s="87" t="s">
        <v>114</v>
      </c>
      <c r="D38" s="169">
        <v>3.2511574074074075E-3</v>
      </c>
    </row>
    <row r="39" spans="1:4" ht="13.8">
      <c r="A39" s="93">
        <v>30</v>
      </c>
      <c r="B39" s="86" t="s">
        <v>375</v>
      </c>
      <c r="C39" s="86" t="s">
        <v>160</v>
      </c>
      <c r="D39" s="158">
        <v>3.2592592592592591E-3</v>
      </c>
    </row>
    <row r="40" spans="1:4" ht="13.8">
      <c r="A40" s="93">
        <v>31</v>
      </c>
      <c r="B40" s="94" t="s">
        <v>382</v>
      </c>
      <c r="C40" s="94" t="s">
        <v>262</v>
      </c>
      <c r="D40" s="169">
        <v>3.3275462962962968E-3</v>
      </c>
    </row>
    <row r="41" spans="1:4" ht="13.8">
      <c r="A41" s="93">
        <v>32</v>
      </c>
      <c r="B41" s="94" t="s">
        <v>265</v>
      </c>
      <c r="C41" s="94" t="s">
        <v>264</v>
      </c>
      <c r="D41" s="169">
        <v>3.3912037037037036E-3</v>
      </c>
    </row>
    <row r="42" spans="1:4" ht="13.8">
      <c r="A42" s="93">
        <v>33</v>
      </c>
      <c r="D42" s="94"/>
    </row>
    <row r="43" spans="1:4" ht="13.8">
      <c r="A43" s="93">
        <v>36</v>
      </c>
      <c r="D43" s="94"/>
    </row>
    <row r="44" spans="1:4" ht="13.8">
      <c r="A44" s="93"/>
      <c r="D44" s="94"/>
    </row>
  </sheetData>
  <sortState ref="B10:D41">
    <sortCondition ref="D10:D41"/>
  </sortState>
  <mergeCells count="4">
    <mergeCell ref="A1:E1"/>
    <mergeCell ref="A2:E2"/>
    <mergeCell ref="A3:E3"/>
    <mergeCell ref="A4:E4"/>
  </mergeCells>
  <phoneticPr fontId="0" type="noConversion"/>
  <pageMargins left="0.37" right="0.42" top="0.98" bottom="0.98" header="0.49" footer="0.49"/>
  <pageSetup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opLeftCell="A4" zoomScaleNormal="100" workbookViewId="0">
      <selection activeCell="H16" sqref="H16"/>
    </sheetView>
  </sheetViews>
  <sheetFormatPr defaultRowHeight="13.2"/>
  <cols>
    <col min="1" max="1" width="5.44140625" style="182" customWidth="1"/>
    <col min="2" max="2" width="30.109375" customWidth="1"/>
    <col min="3" max="3" width="33" customWidth="1"/>
    <col min="4" max="4" width="16.44140625" customWidth="1"/>
    <col min="5" max="5" width="9.109375" hidden="1" customWidth="1"/>
  </cols>
  <sheetData>
    <row r="1" spans="1:8" ht="24.6">
      <c r="A1" s="212" t="s">
        <v>38</v>
      </c>
      <c r="B1" s="212"/>
      <c r="C1" s="212"/>
      <c r="D1" s="212"/>
      <c r="E1" s="212"/>
    </row>
    <row r="2" spans="1:8" ht="17.399999999999999">
      <c r="A2" s="211" t="s">
        <v>106</v>
      </c>
      <c r="B2" s="211"/>
      <c r="C2" s="211"/>
      <c r="D2" s="211"/>
      <c r="E2" s="211"/>
    </row>
    <row r="3" spans="1:8" ht="16.2">
      <c r="A3" s="210" t="s">
        <v>0</v>
      </c>
      <c r="B3" s="210"/>
      <c r="C3" s="210"/>
      <c r="D3" s="210"/>
      <c r="E3" s="210"/>
    </row>
    <row r="4" spans="1:8" ht="16.2">
      <c r="A4" s="210"/>
      <c r="B4" s="210"/>
      <c r="C4" s="210"/>
      <c r="D4" s="210"/>
      <c r="E4" s="210"/>
    </row>
    <row r="6" spans="1:8" ht="16.2">
      <c r="B6" s="3" t="s">
        <v>22</v>
      </c>
      <c r="C6" s="4" t="s">
        <v>56</v>
      </c>
    </row>
    <row r="7" spans="1:8" ht="13.8" thickBot="1"/>
    <row r="8" spans="1:8" ht="18" thickBot="1">
      <c r="A8" s="268"/>
      <c r="B8" s="269" t="s">
        <v>2</v>
      </c>
      <c r="C8" s="269" t="s">
        <v>3</v>
      </c>
      <c r="D8" s="306" t="s">
        <v>4</v>
      </c>
      <c r="E8" s="5"/>
    </row>
    <row r="9" spans="1:8" ht="13.8">
      <c r="A9" s="271">
        <v>1</v>
      </c>
      <c r="B9" s="266" t="s">
        <v>147</v>
      </c>
      <c r="C9" s="266" t="s">
        <v>137</v>
      </c>
      <c r="D9" s="274">
        <v>2.4212962962962964E-3</v>
      </c>
    </row>
    <row r="10" spans="1:8" ht="13.8">
      <c r="A10" s="93">
        <v>2</v>
      </c>
      <c r="B10" s="87" t="s">
        <v>393</v>
      </c>
      <c r="C10" s="87" t="s">
        <v>204</v>
      </c>
      <c r="D10" s="158">
        <v>2.4675925925925924E-3</v>
      </c>
      <c r="H10" s="6"/>
    </row>
    <row r="11" spans="1:8" ht="13.8">
      <c r="A11" s="93">
        <v>3</v>
      </c>
      <c r="B11" s="87" t="s">
        <v>191</v>
      </c>
      <c r="C11" s="86" t="s">
        <v>186</v>
      </c>
      <c r="D11" s="158">
        <v>2.5254629629629629E-3</v>
      </c>
      <c r="H11" s="6"/>
    </row>
    <row r="12" spans="1:8" ht="13.8">
      <c r="A12" s="93">
        <v>4</v>
      </c>
      <c r="B12" s="89" t="s">
        <v>383</v>
      </c>
      <c r="C12" s="94" t="s">
        <v>111</v>
      </c>
      <c r="D12" s="169">
        <v>2.5659722222222225E-3</v>
      </c>
      <c r="H12" s="6"/>
    </row>
    <row r="13" spans="1:8" ht="13.8">
      <c r="A13" s="93">
        <v>5</v>
      </c>
      <c r="B13" s="87" t="s">
        <v>192</v>
      </c>
      <c r="C13" s="94" t="s">
        <v>186</v>
      </c>
      <c r="D13" s="169">
        <v>2.5752314814814817E-3</v>
      </c>
    </row>
    <row r="14" spans="1:8" ht="13.8">
      <c r="A14" s="93">
        <v>6</v>
      </c>
      <c r="B14" s="94" t="s">
        <v>228</v>
      </c>
      <c r="C14" s="94" t="s">
        <v>218</v>
      </c>
      <c r="D14" s="169">
        <v>2.7256944444444442E-3</v>
      </c>
    </row>
    <row r="15" spans="1:8" ht="13.8">
      <c r="A15" s="93">
        <v>7</v>
      </c>
      <c r="B15" s="125" t="s">
        <v>388</v>
      </c>
      <c r="C15" s="125" t="s">
        <v>183</v>
      </c>
      <c r="D15" s="169">
        <v>2.7511574074074075E-3</v>
      </c>
    </row>
    <row r="16" spans="1:8" ht="13.8">
      <c r="A16" s="93">
        <v>8</v>
      </c>
      <c r="B16" s="94" t="s">
        <v>226</v>
      </c>
      <c r="C16" s="94" t="s">
        <v>218</v>
      </c>
      <c r="D16" s="158">
        <v>2.7685185185185187E-3</v>
      </c>
    </row>
    <row r="17" spans="1:5" ht="13.8">
      <c r="A17" s="93">
        <v>9</v>
      </c>
      <c r="B17" s="87" t="s">
        <v>150</v>
      </c>
      <c r="C17" s="88" t="s">
        <v>137</v>
      </c>
      <c r="D17" s="158">
        <v>2.7881944444444443E-3</v>
      </c>
    </row>
    <row r="18" spans="1:5" ht="13.8">
      <c r="A18" s="93">
        <v>10</v>
      </c>
      <c r="B18" s="87" t="s">
        <v>165</v>
      </c>
      <c r="C18" s="87" t="s">
        <v>162</v>
      </c>
      <c r="D18" s="158">
        <v>2.8101851851851851E-3</v>
      </c>
    </row>
    <row r="19" spans="1:5" ht="13.8">
      <c r="A19" s="93">
        <v>11</v>
      </c>
      <c r="B19" s="126" t="s">
        <v>387</v>
      </c>
      <c r="C19" s="86" t="s">
        <v>160</v>
      </c>
      <c r="D19" s="158">
        <v>2.8287037037037035E-3</v>
      </c>
    </row>
    <row r="20" spans="1:5" ht="13.8">
      <c r="A20" s="93">
        <v>12</v>
      </c>
      <c r="B20" s="90" t="s">
        <v>291</v>
      </c>
      <c r="C20" s="86" t="s">
        <v>268</v>
      </c>
      <c r="D20" s="169">
        <v>2.8634259259259255E-3</v>
      </c>
    </row>
    <row r="21" spans="1:5" ht="15.6">
      <c r="A21" s="93">
        <v>13</v>
      </c>
      <c r="B21" s="125" t="s">
        <v>166</v>
      </c>
      <c r="C21" s="125" t="s">
        <v>162</v>
      </c>
      <c r="D21" s="169">
        <v>2.8796296296296296E-3</v>
      </c>
      <c r="E21" s="85" t="s">
        <v>77</v>
      </c>
    </row>
    <row r="22" spans="1:5" ht="15.6">
      <c r="A22" s="93">
        <v>14</v>
      </c>
      <c r="B22" s="31" t="s">
        <v>480</v>
      </c>
      <c r="C22" s="155" t="s">
        <v>481</v>
      </c>
      <c r="D22" s="158">
        <v>2.8831018518518515E-3</v>
      </c>
      <c r="E22" s="85" t="s">
        <v>78</v>
      </c>
    </row>
    <row r="23" spans="1:5" ht="15.6">
      <c r="A23" s="93">
        <v>15</v>
      </c>
      <c r="B23" s="89" t="s">
        <v>164</v>
      </c>
      <c r="C23" s="94" t="s">
        <v>162</v>
      </c>
      <c r="D23" s="169">
        <v>2.9039351851851852E-3</v>
      </c>
      <c r="E23" s="85" t="s">
        <v>79</v>
      </c>
    </row>
    <row r="24" spans="1:5" ht="13.8">
      <c r="A24" s="93">
        <v>16</v>
      </c>
      <c r="B24" s="89" t="s">
        <v>153</v>
      </c>
      <c r="C24" s="94" t="s">
        <v>137</v>
      </c>
      <c r="D24" s="169">
        <v>2.9097222222222228E-3</v>
      </c>
    </row>
    <row r="25" spans="1:5" ht="13.8">
      <c r="A25" s="93">
        <v>17</v>
      </c>
      <c r="B25" s="87" t="s">
        <v>396</v>
      </c>
      <c r="C25" s="88" t="s">
        <v>216</v>
      </c>
      <c r="D25" s="158">
        <v>2.9143518518518516E-3</v>
      </c>
    </row>
    <row r="26" spans="1:5" ht="13.8">
      <c r="A26" s="93">
        <v>18</v>
      </c>
      <c r="B26" s="86" t="s">
        <v>167</v>
      </c>
      <c r="C26" s="86" t="s">
        <v>162</v>
      </c>
      <c r="D26" s="169">
        <v>2.9212962962962964E-3</v>
      </c>
    </row>
    <row r="27" spans="1:5" ht="13.8">
      <c r="A27" s="93">
        <v>19</v>
      </c>
      <c r="B27" s="94" t="s">
        <v>242</v>
      </c>
      <c r="C27" s="94" t="s">
        <v>239</v>
      </c>
      <c r="D27" s="169">
        <v>2.9351851851851852E-3</v>
      </c>
    </row>
    <row r="28" spans="1:5" ht="13.8">
      <c r="A28" s="93">
        <v>20</v>
      </c>
      <c r="B28" s="90" t="s">
        <v>299</v>
      </c>
      <c r="C28" s="86" t="s">
        <v>268</v>
      </c>
      <c r="D28" s="158">
        <v>2.9421296296296296E-3</v>
      </c>
    </row>
    <row r="29" spans="1:5" ht="13.8">
      <c r="A29" s="93">
        <v>21</v>
      </c>
      <c r="B29" s="94" t="s">
        <v>208</v>
      </c>
      <c r="C29" s="94" t="s">
        <v>206</v>
      </c>
      <c r="D29" s="169">
        <v>2.9432870370370372E-3</v>
      </c>
    </row>
    <row r="30" spans="1:5" ht="13.8">
      <c r="A30" s="93">
        <v>22</v>
      </c>
      <c r="B30" s="94" t="s">
        <v>390</v>
      </c>
      <c r="C30" s="94" t="s">
        <v>184</v>
      </c>
      <c r="D30" s="169">
        <v>2.9467592592592588E-3</v>
      </c>
    </row>
    <row r="31" spans="1:5" ht="13.8">
      <c r="A31" s="93">
        <v>23</v>
      </c>
      <c r="B31" s="87" t="s">
        <v>394</v>
      </c>
      <c r="C31" s="88" t="s">
        <v>204</v>
      </c>
      <c r="D31" s="169">
        <v>2.9502314814814812E-3</v>
      </c>
    </row>
    <row r="32" spans="1:5" ht="13.8">
      <c r="A32" s="93">
        <v>24</v>
      </c>
      <c r="B32" s="125" t="s">
        <v>195</v>
      </c>
      <c r="C32" s="125" t="s">
        <v>186</v>
      </c>
      <c r="D32" s="169">
        <v>2.9513888888888888E-3</v>
      </c>
    </row>
    <row r="33" spans="1:4" ht="13.8">
      <c r="A33" s="93">
        <v>25</v>
      </c>
      <c r="B33" s="125" t="s">
        <v>168</v>
      </c>
      <c r="C33" s="125" t="s">
        <v>162</v>
      </c>
      <c r="D33" s="158">
        <v>2.9675925925925929E-3</v>
      </c>
    </row>
    <row r="34" spans="1:4" ht="13.8">
      <c r="A34" s="93">
        <v>26</v>
      </c>
      <c r="B34" s="90" t="s">
        <v>296</v>
      </c>
      <c r="C34" s="86" t="s">
        <v>268</v>
      </c>
      <c r="D34" s="169">
        <v>2.9826388888888888E-3</v>
      </c>
    </row>
    <row r="35" spans="1:4" ht="13.8">
      <c r="A35" s="93">
        <v>27</v>
      </c>
      <c r="B35" s="94" t="s">
        <v>400</v>
      </c>
      <c r="C35" s="94" t="s">
        <v>261</v>
      </c>
      <c r="D35" s="158">
        <v>3.0081018518518521E-3</v>
      </c>
    </row>
    <row r="36" spans="1:4" ht="13.8">
      <c r="A36" s="93">
        <v>28</v>
      </c>
      <c r="B36" s="90" t="s">
        <v>297</v>
      </c>
      <c r="C36" s="86" t="s">
        <v>268</v>
      </c>
      <c r="D36" s="169">
        <v>3.0092592592592588E-3</v>
      </c>
    </row>
    <row r="37" spans="1:4" ht="13.8">
      <c r="A37" s="93">
        <v>29</v>
      </c>
      <c r="B37" s="90" t="s">
        <v>292</v>
      </c>
      <c r="C37" s="86" t="s">
        <v>268</v>
      </c>
      <c r="D37" s="169">
        <v>3.0104166666666664E-3</v>
      </c>
    </row>
    <row r="38" spans="1:4" ht="13.8">
      <c r="A38" s="93">
        <v>30</v>
      </c>
      <c r="B38" s="89" t="s">
        <v>395</v>
      </c>
      <c r="C38" s="94" t="s">
        <v>204</v>
      </c>
      <c r="D38" s="169">
        <v>3.0254629629629629E-3</v>
      </c>
    </row>
    <row r="39" spans="1:4" ht="13.8">
      <c r="A39" s="93">
        <v>31</v>
      </c>
      <c r="B39" s="125" t="s">
        <v>161</v>
      </c>
      <c r="C39" s="125" t="s">
        <v>162</v>
      </c>
      <c r="D39" s="169">
        <v>3.0497685185185181E-3</v>
      </c>
    </row>
    <row r="40" spans="1:4" ht="13.8">
      <c r="A40" s="93">
        <v>32</v>
      </c>
      <c r="B40" s="126" t="s">
        <v>392</v>
      </c>
      <c r="C40" s="86" t="s">
        <v>184</v>
      </c>
      <c r="D40" s="169">
        <v>3.0671296296296297E-3</v>
      </c>
    </row>
    <row r="41" spans="1:4" ht="13.8">
      <c r="A41" s="93">
        <v>33</v>
      </c>
      <c r="B41" s="90" t="s">
        <v>298</v>
      </c>
      <c r="C41" s="86" t="s">
        <v>268</v>
      </c>
      <c r="D41" s="158">
        <v>3.0694444444444445E-3</v>
      </c>
    </row>
    <row r="42" spans="1:4" ht="13.8">
      <c r="A42" s="93">
        <v>34</v>
      </c>
      <c r="B42" s="94" t="s">
        <v>227</v>
      </c>
      <c r="C42" s="94" t="s">
        <v>218</v>
      </c>
      <c r="D42" s="169">
        <v>3.0844907407407405E-3</v>
      </c>
    </row>
    <row r="43" spans="1:4" ht="13.8">
      <c r="A43" s="93">
        <v>35</v>
      </c>
      <c r="B43" s="86" t="s">
        <v>209</v>
      </c>
      <c r="C43" s="86" t="s">
        <v>206</v>
      </c>
      <c r="D43" s="158">
        <v>3.0868055555555557E-3</v>
      </c>
    </row>
    <row r="44" spans="1:4" ht="13.8">
      <c r="A44" s="93">
        <v>36</v>
      </c>
      <c r="B44" s="94" t="s">
        <v>402</v>
      </c>
      <c r="C44" s="94" t="s">
        <v>261</v>
      </c>
      <c r="D44" s="169">
        <v>3.1099537037037038E-3</v>
      </c>
    </row>
    <row r="45" spans="1:4" ht="13.8">
      <c r="A45" s="93">
        <v>37</v>
      </c>
      <c r="B45" s="94" t="s">
        <v>389</v>
      </c>
      <c r="C45" s="94" t="s">
        <v>266</v>
      </c>
      <c r="D45" s="169">
        <v>3.1099537037037038E-3</v>
      </c>
    </row>
    <row r="46" spans="1:4" ht="13.8">
      <c r="A46" s="93">
        <v>38</v>
      </c>
      <c r="B46" s="87" t="s">
        <v>385</v>
      </c>
      <c r="C46" s="88" t="s">
        <v>160</v>
      </c>
      <c r="D46" s="169">
        <v>3.1458333333333334E-3</v>
      </c>
    </row>
    <row r="47" spans="1:4" ht="13.8">
      <c r="A47" s="93">
        <v>39</v>
      </c>
      <c r="B47" s="125" t="s">
        <v>397</v>
      </c>
      <c r="C47" s="125" t="s">
        <v>216</v>
      </c>
      <c r="D47" s="169">
        <v>3.1481481481481482E-3</v>
      </c>
    </row>
    <row r="48" spans="1:4" ht="13.8">
      <c r="A48" s="93">
        <v>40</v>
      </c>
      <c r="B48" s="90" t="s">
        <v>301</v>
      </c>
      <c r="C48" s="86" t="s">
        <v>268</v>
      </c>
      <c r="D48" s="169">
        <v>3.1516203703703702E-3</v>
      </c>
    </row>
    <row r="49" spans="1:4" ht="13.8">
      <c r="A49" s="93">
        <v>41</v>
      </c>
      <c r="B49" s="86" t="s">
        <v>163</v>
      </c>
      <c r="C49" s="125" t="s">
        <v>162</v>
      </c>
      <c r="D49" s="169">
        <v>3.1562499999999998E-3</v>
      </c>
    </row>
    <row r="50" spans="1:4" ht="13.8">
      <c r="A50" s="93">
        <v>42</v>
      </c>
      <c r="B50" s="89" t="s">
        <v>193</v>
      </c>
      <c r="C50" s="94" t="s">
        <v>186</v>
      </c>
      <c r="D50" s="169">
        <v>3.1909722222222218E-3</v>
      </c>
    </row>
    <row r="51" spans="1:4" ht="13.8">
      <c r="A51" s="93">
        <v>43</v>
      </c>
      <c r="B51" s="94" t="s">
        <v>249</v>
      </c>
      <c r="C51" s="94" t="s">
        <v>244</v>
      </c>
      <c r="D51" s="169">
        <v>3.1944444444444442E-3</v>
      </c>
    </row>
    <row r="52" spans="1:4" ht="13.8">
      <c r="A52" s="93">
        <v>44</v>
      </c>
      <c r="B52" s="125" t="s">
        <v>384</v>
      </c>
      <c r="C52" s="125" t="s">
        <v>140</v>
      </c>
      <c r="D52" s="158">
        <v>3.2141203703703707E-3</v>
      </c>
    </row>
    <row r="53" spans="1:4" ht="13.8">
      <c r="A53" s="93">
        <v>45</v>
      </c>
      <c r="B53" s="94" t="s">
        <v>148</v>
      </c>
      <c r="C53" s="94" t="s">
        <v>137</v>
      </c>
      <c r="D53" s="169">
        <v>3.2152777777777774E-3</v>
      </c>
    </row>
    <row r="54" spans="1:4" ht="13.8">
      <c r="A54" s="93">
        <v>46</v>
      </c>
      <c r="B54" s="125" t="s">
        <v>391</v>
      </c>
      <c r="C54" s="125" t="s">
        <v>184</v>
      </c>
      <c r="D54" s="169">
        <v>3.2303240740740743E-3</v>
      </c>
    </row>
    <row r="55" spans="1:4" ht="13.8">
      <c r="A55" s="93">
        <v>47</v>
      </c>
      <c r="B55" s="94" t="s">
        <v>386</v>
      </c>
      <c r="C55" s="94" t="s">
        <v>160</v>
      </c>
      <c r="D55" s="158">
        <v>3.2407407407407406E-3</v>
      </c>
    </row>
    <row r="56" spans="1:4" ht="13.8">
      <c r="A56" s="93">
        <v>48</v>
      </c>
      <c r="B56" s="126" t="s">
        <v>151</v>
      </c>
      <c r="C56" s="86" t="s">
        <v>137</v>
      </c>
      <c r="D56" s="169">
        <v>3.3275462962962968E-3</v>
      </c>
    </row>
    <row r="57" spans="1:4" ht="13.8">
      <c r="A57" s="93">
        <v>49</v>
      </c>
      <c r="B57" s="87" t="s">
        <v>197</v>
      </c>
      <c r="C57" s="87" t="s">
        <v>186</v>
      </c>
      <c r="D57" s="169">
        <v>3.3935185185185184E-3</v>
      </c>
    </row>
    <row r="58" spans="1:4" ht="13.8">
      <c r="A58" s="93">
        <v>50</v>
      </c>
      <c r="B58" s="87" t="s">
        <v>196</v>
      </c>
      <c r="C58" s="88" t="s">
        <v>186</v>
      </c>
      <c r="D58" s="169">
        <v>3.4363425925925928E-3</v>
      </c>
    </row>
    <row r="59" spans="1:4" ht="13.8">
      <c r="A59" s="93">
        <v>51</v>
      </c>
      <c r="B59" s="125" t="s">
        <v>149</v>
      </c>
      <c r="C59" s="125" t="s">
        <v>137</v>
      </c>
      <c r="D59" s="169">
        <v>3.457175925925926E-3</v>
      </c>
    </row>
    <row r="60" spans="1:4" ht="13.8">
      <c r="A60" s="93">
        <v>52</v>
      </c>
      <c r="B60" s="94" t="s">
        <v>399</v>
      </c>
      <c r="C60" s="94" t="s">
        <v>261</v>
      </c>
      <c r="D60" s="169">
        <v>3.4629629629629628E-3</v>
      </c>
    </row>
    <row r="61" spans="1:4" ht="13.8">
      <c r="A61" s="93">
        <v>53</v>
      </c>
      <c r="B61" s="89" t="s">
        <v>126</v>
      </c>
      <c r="C61" s="94" t="s">
        <v>114</v>
      </c>
      <c r="D61" s="169">
        <v>3.4826388888888888E-3</v>
      </c>
    </row>
    <row r="62" spans="1:4" ht="13.8">
      <c r="A62" s="93">
        <v>54</v>
      </c>
      <c r="B62" s="90" t="s">
        <v>300</v>
      </c>
      <c r="C62" s="86" t="s">
        <v>268</v>
      </c>
      <c r="D62" s="158">
        <v>3.498842592592592E-3</v>
      </c>
    </row>
    <row r="63" spans="1:4" ht="13.8">
      <c r="A63" s="93">
        <v>55</v>
      </c>
      <c r="B63" s="31" t="s">
        <v>473</v>
      </c>
      <c r="C63" s="155" t="s">
        <v>262</v>
      </c>
      <c r="D63" s="158">
        <v>3.5405092592592593E-3</v>
      </c>
    </row>
    <row r="64" spans="1:4" ht="13.8">
      <c r="A64" s="93">
        <v>56</v>
      </c>
      <c r="B64" s="89" t="s">
        <v>398</v>
      </c>
      <c r="C64" s="94" t="s">
        <v>216</v>
      </c>
      <c r="D64" s="169">
        <v>3.7974537037037039E-3</v>
      </c>
    </row>
    <row r="65" spans="1:4" ht="13.8">
      <c r="A65" s="93">
        <v>57</v>
      </c>
      <c r="B65" s="94" t="s">
        <v>401</v>
      </c>
      <c r="C65" s="94" t="s">
        <v>261</v>
      </c>
      <c r="D65" s="169">
        <v>3.7974537037037039E-3</v>
      </c>
    </row>
    <row r="66" spans="1:4" ht="13.8">
      <c r="A66" s="93">
        <v>58</v>
      </c>
      <c r="B66" s="87" t="s">
        <v>152</v>
      </c>
      <c r="C66" s="88" t="s">
        <v>137</v>
      </c>
      <c r="D66" s="169" t="s">
        <v>479</v>
      </c>
    </row>
    <row r="67" spans="1:4" ht="13.8">
      <c r="A67" s="93">
        <v>59</v>
      </c>
      <c r="B67" s="89"/>
      <c r="C67" s="95"/>
      <c r="D67" s="169" t="s">
        <v>479</v>
      </c>
    </row>
    <row r="68" spans="1:4" ht="13.8">
      <c r="A68" s="93">
        <v>65</v>
      </c>
      <c r="D68" s="94"/>
    </row>
    <row r="69" spans="1:4" ht="13.8">
      <c r="A69" s="93">
        <v>66</v>
      </c>
    </row>
    <row r="70" spans="1:4" ht="13.8">
      <c r="A70" s="93">
        <v>67</v>
      </c>
    </row>
  </sheetData>
  <sortState ref="B9:D67">
    <sortCondition ref="D9:D67"/>
  </sortState>
  <mergeCells count="4">
    <mergeCell ref="A1:E1"/>
    <mergeCell ref="A2:E2"/>
    <mergeCell ref="A3:E3"/>
    <mergeCell ref="A4:E4"/>
  </mergeCells>
  <phoneticPr fontId="0" type="noConversion"/>
  <pageMargins left="0.79" right="0.79" top="0.98" bottom="0.98" header="0.49" footer="0.49"/>
  <pageSetup scale="65" fitToWidth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zoomScale="90" zoomScaleNormal="90" workbookViewId="0">
      <selection activeCell="F22" sqref="F22"/>
    </sheetView>
  </sheetViews>
  <sheetFormatPr defaultRowHeight="13.2"/>
  <cols>
    <col min="1" max="1" width="5.44140625" style="182" customWidth="1"/>
    <col min="2" max="2" width="23.5546875" customWidth="1"/>
    <col min="3" max="3" width="38.33203125" customWidth="1"/>
    <col min="4" max="4" width="14" customWidth="1"/>
    <col min="5" max="5" width="10.88671875" customWidth="1"/>
    <col min="6" max="6" width="15" customWidth="1"/>
    <col min="7" max="7" width="10.88671875" customWidth="1"/>
    <col min="8" max="8" width="11.44140625" customWidth="1"/>
  </cols>
  <sheetData>
    <row r="1" spans="1:10" ht="24.6">
      <c r="A1" s="212" t="s">
        <v>38</v>
      </c>
      <c r="B1" s="212"/>
      <c r="C1" s="212"/>
      <c r="D1" s="212"/>
      <c r="E1" s="212"/>
    </row>
    <row r="2" spans="1:10" ht="17.399999999999999">
      <c r="A2" s="211" t="s">
        <v>106</v>
      </c>
      <c r="B2" s="211"/>
      <c r="C2" s="211"/>
      <c r="D2" s="211"/>
      <c r="E2" s="211"/>
    </row>
    <row r="3" spans="1:10" ht="16.2">
      <c r="A3" s="210" t="s">
        <v>0</v>
      </c>
      <c r="B3" s="210"/>
      <c r="C3" s="210"/>
      <c r="D3" s="210"/>
      <c r="E3" s="210"/>
    </row>
    <row r="4" spans="1:10" ht="16.2">
      <c r="A4" s="210"/>
      <c r="B4" s="210"/>
      <c r="C4" s="210"/>
      <c r="D4" s="210"/>
      <c r="E4" s="210"/>
    </row>
    <row r="5" spans="1:10" ht="16.2">
      <c r="B5" s="3" t="s">
        <v>22</v>
      </c>
      <c r="C5" s="4" t="s">
        <v>53</v>
      </c>
    </row>
    <row r="6" spans="1:10" ht="13.8" thickBot="1"/>
    <row r="7" spans="1:10" ht="18" thickBot="1">
      <c r="A7" s="268"/>
      <c r="B7" s="269" t="s">
        <v>2</v>
      </c>
      <c r="C7" s="269" t="s">
        <v>3</v>
      </c>
      <c r="D7" s="306" t="s">
        <v>4</v>
      </c>
      <c r="E7" s="5"/>
    </row>
    <row r="8" spans="1:10" ht="13.8">
      <c r="A8" s="271">
        <v>1</v>
      </c>
      <c r="B8" s="265" t="s">
        <v>229</v>
      </c>
      <c r="C8" s="265" t="s">
        <v>218</v>
      </c>
      <c r="D8" s="274">
        <v>2.4074074074074076E-3</v>
      </c>
    </row>
    <row r="9" spans="1:10" ht="13.8">
      <c r="A9" s="93">
        <v>2</v>
      </c>
      <c r="B9" s="94" t="s">
        <v>427</v>
      </c>
      <c r="C9" s="94" t="s">
        <v>266</v>
      </c>
      <c r="D9" s="158">
        <v>2.5011574074074072E-3</v>
      </c>
      <c r="F9" s="8"/>
      <c r="H9" s="8"/>
      <c r="I9" s="8"/>
    </row>
    <row r="10" spans="1:10" ht="13.8">
      <c r="A10" s="93">
        <v>3</v>
      </c>
      <c r="B10" s="89" t="s">
        <v>142</v>
      </c>
      <c r="C10" s="94" t="s">
        <v>137</v>
      </c>
      <c r="D10" s="158">
        <v>2.5023148148148149E-3</v>
      </c>
    </row>
    <row r="11" spans="1:10" ht="13.8">
      <c r="A11" s="93">
        <v>4</v>
      </c>
      <c r="B11" s="87" t="s">
        <v>171</v>
      </c>
      <c r="C11" s="88" t="s">
        <v>162</v>
      </c>
      <c r="D11" s="158">
        <v>2.5185185185185185E-3</v>
      </c>
    </row>
    <row r="12" spans="1:10" ht="13.8">
      <c r="A12" s="93">
        <v>5</v>
      </c>
      <c r="B12" s="125" t="s">
        <v>172</v>
      </c>
      <c r="C12" s="125" t="s">
        <v>162</v>
      </c>
      <c r="D12" s="158">
        <v>2.5254629629629629E-3</v>
      </c>
      <c r="F12" s="41"/>
    </row>
    <row r="13" spans="1:10" ht="13.8">
      <c r="A13" s="93">
        <v>6</v>
      </c>
      <c r="B13" s="89" t="s">
        <v>415</v>
      </c>
      <c r="C13" s="89" t="s">
        <v>184</v>
      </c>
      <c r="D13" s="169">
        <v>2.5370370370370369E-3</v>
      </c>
      <c r="H13" s="8"/>
      <c r="J13" s="8"/>
    </row>
    <row r="14" spans="1:10" ht="13.8">
      <c r="A14" s="93">
        <v>7</v>
      </c>
      <c r="B14" s="96" t="s">
        <v>170</v>
      </c>
      <c r="C14" s="86" t="s">
        <v>162</v>
      </c>
      <c r="D14" s="169">
        <v>2.5960648148148145E-3</v>
      </c>
      <c r="F14" s="41"/>
    </row>
    <row r="15" spans="1:10" ht="13.8">
      <c r="A15" s="93">
        <v>8</v>
      </c>
      <c r="B15" s="89" t="s">
        <v>143</v>
      </c>
      <c r="C15" s="94" t="s">
        <v>137</v>
      </c>
      <c r="D15" s="169">
        <v>2.5983796296296297E-3</v>
      </c>
    </row>
    <row r="16" spans="1:10" ht="13.8">
      <c r="A16" s="93">
        <v>9</v>
      </c>
      <c r="B16" s="89" t="s">
        <v>413</v>
      </c>
      <c r="C16" s="89" t="s">
        <v>184</v>
      </c>
      <c r="D16" s="172">
        <v>2.5995370370370369E-3</v>
      </c>
      <c r="F16" s="6"/>
    </row>
    <row r="17" spans="1:10" ht="13.8">
      <c r="A17" s="93">
        <v>10</v>
      </c>
      <c r="B17" s="94" t="s">
        <v>419</v>
      </c>
      <c r="C17" s="94" t="s">
        <v>204</v>
      </c>
      <c r="D17" s="169">
        <v>2.6006944444444445E-3</v>
      </c>
      <c r="F17" s="8"/>
      <c r="H17" s="8"/>
      <c r="J17" s="8"/>
    </row>
    <row r="18" spans="1:10" ht="13.8">
      <c r="A18" s="93">
        <v>11</v>
      </c>
      <c r="B18" s="89" t="s">
        <v>405</v>
      </c>
      <c r="C18" s="94" t="s">
        <v>140</v>
      </c>
      <c r="D18" s="158">
        <v>2.6203703703703706E-3</v>
      </c>
    </row>
    <row r="19" spans="1:10" ht="13.8">
      <c r="A19" s="93">
        <v>12</v>
      </c>
      <c r="B19" s="94" t="s">
        <v>230</v>
      </c>
      <c r="C19" s="94" t="s">
        <v>218</v>
      </c>
      <c r="D19" s="169">
        <v>2.6261574074074073E-3</v>
      </c>
    </row>
    <row r="20" spans="1:10" ht="13.8">
      <c r="A20" s="93">
        <v>13</v>
      </c>
      <c r="B20" s="94" t="s">
        <v>425</v>
      </c>
      <c r="C20" s="94" t="s">
        <v>261</v>
      </c>
      <c r="D20" s="169">
        <v>2.6435185185185186E-3</v>
      </c>
    </row>
    <row r="21" spans="1:10" ht="13.8">
      <c r="A21" s="93">
        <v>14</v>
      </c>
      <c r="B21" s="94" t="s">
        <v>403</v>
      </c>
      <c r="C21" s="94" t="s">
        <v>111</v>
      </c>
      <c r="D21" s="158">
        <v>2.6655092592592594E-3</v>
      </c>
    </row>
    <row r="22" spans="1:10" ht="13.8">
      <c r="A22" s="93">
        <v>15</v>
      </c>
      <c r="B22" s="89" t="s">
        <v>144</v>
      </c>
      <c r="C22" s="94" t="s">
        <v>137</v>
      </c>
      <c r="D22" s="169">
        <v>2.6747685185185186E-3</v>
      </c>
    </row>
    <row r="23" spans="1:10" ht="13.8">
      <c r="A23" s="93">
        <v>16</v>
      </c>
      <c r="B23" s="125" t="s">
        <v>407</v>
      </c>
      <c r="C23" s="125" t="s">
        <v>160</v>
      </c>
      <c r="D23" s="158">
        <v>2.6805555555555554E-3</v>
      </c>
    </row>
    <row r="24" spans="1:10" ht="13.8">
      <c r="A24" s="93">
        <v>17</v>
      </c>
      <c r="B24" s="94" t="s">
        <v>421</v>
      </c>
      <c r="C24" s="94" t="s">
        <v>216</v>
      </c>
      <c r="D24" s="158">
        <v>2.693287037037037E-3</v>
      </c>
    </row>
    <row r="25" spans="1:10" ht="13.8">
      <c r="A25" s="93">
        <v>18</v>
      </c>
      <c r="B25" s="125" t="s">
        <v>175</v>
      </c>
      <c r="C25" s="125" t="s">
        <v>162</v>
      </c>
      <c r="D25" s="158">
        <v>2.6979166666666666E-3</v>
      </c>
    </row>
    <row r="26" spans="1:10" ht="13.8">
      <c r="A26" s="93">
        <v>19</v>
      </c>
      <c r="B26" s="94" t="s">
        <v>231</v>
      </c>
      <c r="C26" s="94" t="s">
        <v>218</v>
      </c>
      <c r="D26" s="158">
        <v>2.701388888888889E-3</v>
      </c>
    </row>
    <row r="27" spans="1:10" ht="13.8">
      <c r="A27" s="93">
        <v>20</v>
      </c>
      <c r="B27" s="145" t="s">
        <v>409</v>
      </c>
      <c r="C27" s="89" t="s">
        <v>183</v>
      </c>
      <c r="D27" s="169">
        <v>2.7060185185185186E-3</v>
      </c>
    </row>
    <row r="28" spans="1:10" ht="14.25" customHeight="1">
      <c r="A28" s="93">
        <v>21</v>
      </c>
      <c r="B28" s="87" t="s">
        <v>414</v>
      </c>
      <c r="C28" s="88" t="s">
        <v>184</v>
      </c>
      <c r="D28" s="169">
        <v>2.7106481481481482E-3</v>
      </c>
    </row>
    <row r="29" spans="1:10" ht="13.8">
      <c r="A29" s="93">
        <v>22</v>
      </c>
      <c r="B29" s="89" t="s">
        <v>406</v>
      </c>
      <c r="C29" s="94" t="s">
        <v>160</v>
      </c>
      <c r="D29" s="169">
        <v>2.7152777777777778E-3</v>
      </c>
    </row>
    <row r="30" spans="1:10" ht="13.8">
      <c r="A30" s="93">
        <v>23</v>
      </c>
      <c r="B30" s="94" t="s">
        <v>290</v>
      </c>
      <c r="C30" s="94" t="s">
        <v>268</v>
      </c>
      <c r="D30" s="158">
        <v>2.7233796296296298E-3</v>
      </c>
    </row>
    <row r="31" spans="1:10" ht="13.8">
      <c r="A31" s="93">
        <v>24</v>
      </c>
      <c r="B31" s="126" t="s">
        <v>169</v>
      </c>
      <c r="C31" s="86" t="s">
        <v>162</v>
      </c>
      <c r="D31" s="169">
        <v>2.7268518518518518E-3</v>
      </c>
    </row>
    <row r="32" spans="1:10" ht="13.8">
      <c r="A32" s="93">
        <v>25</v>
      </c>
      <c r="B32" s="94" t="s">
        <v>420</v>
      </c>
      <c r="C32" s="94" t="s">
        <v>216</v>
      </c>
      <c r="D32" s="158">
        <v>2.7488425925925927E-3</v>
      </c>
    </row>
    <row r="33" spans="1:4" ht="13.8">
      <c r="A33" s="93">
        <v>26</v>
      </c>
      <c r="B33" s="89" t="s">
        <v>124</v>
      </c>
      <c r="C33" s="94" t="s">
        <v>114</v>
      </c>
      <c r="D33" s="169">
        <v>2.7569444444444442E-3</v>
      </c>
    </row>
    <row r="34" spans="1:4" ht="13.8">
      <c r="A34" s="93">
        <v>27</v>
      </c>
      <c r="B34" s="89" t="s">
        <v>125</v>
      </c>
      <c r="C34" s="94" t="s">
        <v>114</v>
      </c>
      <c r="D34" s="158">
        <v>2.7650462962962963E-3</v>
      </c>
    </row>
    <row r="35" spans="1:4" ht="13.8">
      <c r="A35" s="93">
        <v>28</v>
      </c>
      <c r="B35" s="94" t="s">
        <v>303</v>
      </c>
      <c r="C35" s="94" t="s">
        <v>268</v>
      </c>
      <c r="D35" s="169">
        <v>2.7650462962962963E-3</v>
      </c>
    </row>
    <row r="36" spans="1:4" ht="13.8">
      <c r="A36" s="93">
        <v>29</v>
      </c>
      <c r="B36" s="86" t="s">
        <v>416</v>
      </c>
      <c r="C36" s="86" t="s">
        <v>184</v>
      </c>
      <c r="D36" s="158">
        <v>2.7650462962962963E-3</v>
      </c>
    </row>
    <row r="37" spans="1:4" ht="13.8">
      <c r="A37" s="93">
        <v>30</v>
      </c>
      <c r="B37" s="94" t="s">
        <v>211</v>
      </c>
      <c r="C37" s="94" t="s">
        <v>206</v>
      </c>
      <c r="D37" s="169">
        <v>2.7708333333333335E-3</v>
      </c>
    </row>
    <row r="38" spans="1:4" ht="13.8">
      <c r="A38" s="93">
        <v>31</v>
      </c>
      <c r="B38" s="145" t="s">
        <v>411</v>
      </c>
      <c r="C38" s="90" t="s">
        <v>183</v>
      </c>
      <c r="D38" s="158">
        <v>2.7708333333333335E-3</v>
      </c>
    </row>
    <row r="39" spans="1:4" ht="13.8">
      <c r="A39" s="93">
        <v>32</v>
      </c>
      <c r="B39" s="94" t="s">
        <v>304</v>
      </c>
      <c r="C39" s="94" t="s">
        <v>268</v>
      </c>
      <c r="D39" s="169">
        <v>2.7731481481481478E-3</v>
      </c>
    </row>
    <row r="40" spans="1:4" ht="13.8">
      <c r="A40" s="93">
        <v>33</v>
      </c>
      <c r="B40" s="86" t="s">
        <v>173</v>
      </c>
      <c r="C40" s="86" t="s">
        <v>162</v>
      </c>
      <c r="D40" s="158">
        <v>2.7789351851851851E-3</v>
      </c>
    </row>
    <row r="41" spans="1:4" ht="13.8">
      <c r="A41" s="93">
        <v>34</v>
      </c>
      <c r="B41" s="94" t="s">
        <v>289</v>
      </c>
      <c r="C41" s="94" t="s">
        <v>268</v>
      </c>
      <c r="D41" s="169">
        <v>2.7928240740740739E-3</v>
      </c>
    </row>
    <row r="42" spans="1:4" ht="13.8">
      <c r="A42" s="93">
        <v>35</v>
      </c>
      <c r="B42" s="94" t="s">
        <v>426</v>
      </c>
      <c r="C42" s="94" t="s">
        <v>261</v>
      </c>
      <c r="D42" s="172">
        <v>2.8020833333333335E-3</v>
      </c>
    </row>
    <row r="43" spans="1:4" ht="13.8">
      <c r="A43" s="93">
        <v>36</v>
      </c>
      <c r="B43" s="94" t="s">
        <v>423</v>
      </c>
      <c r="C43" s="94" t="s">
        <v>216</v>
      </c>
      <c r="D43" s="169">
        <v>2.8101851851851851E-3</v>
      </c>
    </row>
    <row r="44" spans="1:4" ht="13.8">
      <c r="A44" s="93">
        <v>37</v>
      </c>
      <c r="B44" s="94" t="s">
        <v>302</v>
      </c>
      <c r="C44" s="94" t="s">
        <v>268</v>
      </c>
      <c r="D44" s="169">
        <v>2.8194444444444443E-3</v>
      </c>
    </row>
    <row r="45" spans="1:4" ht="13.8">
      <c r="A45" s="93">
        <v>38</v>
      </c>
      <c r="B45" s="87" t="s">
        <v>194</v>
      </c>
      <c r="C45" s="86" t="s">
        <v>186</v>
      </c>
      <c r="D45" s="158">
        <v>2.8217592592592595E-3</v>
      </c>
    </row>
    <row r="46" spans="1:4" ht="13.8">
      <c r="A46" s="93">
        <v>39</v>
      </c>
      <c r="B46" s="94" t="s">
        <v>424</v>
      </c>
      <c r="C46" s="95" t="s">
        <v>162</v>
      </c>
      <c r="D46" s="169">
        <v>2.8298611111111111E-3</v>
      </c>
    </row>
    <row r="47" spans="1:4" ht="13.8">
      <c r="A47" s="93">
        <v>40</v>
      </c>
      <c r="B47" s="94" t="s">
        <v>422</v>
      </c>
      <c r="C47" s="94" t="s">
        <v>216</v>
      </c>
      <c r="D47" s="169">
        <v>2.8321759259259259E-3</v>
      </c>
    </row>
    <row r="48" spans="1:4" ht="13.8">
      <c r="A48" s="93">
        <v>41</v>
      </c>
      <c r="B48" s="89" t="s">
        <v>146</v>
      </c>
      <c r="C48" s="94" t="s">
        <v>137</v>
      </c>
      <c r="D48" s="169">
        <v>2.8449074074074075E-3</v>
      </c>
    </row>
    <row r="49" spans="1:4" ht="13.8">
      <c r="A49" s="93">
        <v>42</v>
      </c>
      <c r="B49" s="87" t="s">
        <v>410</v>
      </c>
      <c r="C49" s="88" t="s">
        <v>183</v>
      </c>
      <c r="D49" s="169">
        <v>2.8877314814814811E-3</v>
      </c>
    </row>
    <row r="50" spans="1:4" ht="13.8">
      <c r="A50" s="93">
        <v>43</v>
      </c>
      <c r="B50" s="126" t="s">
        <v>408</v>
      </c>
      <c r="C50" s="86" t="s">
        <v>160</v>
      </c>
      <c r="D50" s="158">
        <v>2.9780092592592588E-3</v>
      </c>
    </row>
    <row r="51" spans="1:4" ht="13.8">
      <c r="A51" s="93">
        <v>44</v>
      </c>
      <c r="B51" s="86" t="s">
        <v>174</v>
      </c>
      <c r="C51" s="95" t="s">
        <v>162</v>
      </c>
      <c r="D51" s="169">
        <v>2.9803240740740745E-3</v>
      </c>
    </row>
    <row r="52" spans="1:4" ht="13.8">
      <c r="A52" s="93">
        <v>45</v>
      </c>
      <c r="B52" s="89" t="s">
        <v>404</v>
      </c>
      <c r="C52" s="94" t="s">
        <v>111</v>
      </c>
      <c r="D52" s="169">
        <v>3.0011574074074072E-3</v>
      </c>
    </row>
    <row r="53" spans="1:4" ht="13.8">
      <c r="A53" s="93">
        <v>46</v>
      </c>
      <c r="B53" s="94" t="s">
        <v>418</v>
      </c>
      <c r="C53" s="94" t="s">
        <v>204</v>
      </c>
      <c r="D53" s="169">
        <v>3.0312500000000005E-3</v>
      </c>
    </row>
    <row r="54" spans="1:4" ht="13.8">
      <c r="A54" s="93">
        <v>47</v>
      </c>
      <c r="B54" s="87" t="s">
        <v>412</v>
      </c>
      <c r="C54" s="88" t="s">
        <v>184</v>
      </c>
      <c r="D54" s="169">
        <v>3.0416666666666665E-3</v>
      </c>
    </row>
    <row r="55" spans="1:4" ht="13.8">
      <c r="A55" s="93">
        <v>48</v>
      </c>
      <c r="B55" s="87" t="s">
        <v>417</v>
      </c>
      <c r="C55" s="87" t="s">
        <v>184</v>
      </c>
      <c r="D55" s="158">
        <v>3.0416666666666665E-3</v>
      </c>
    </row>
    <row r="56" spans="1:4" ht="13.8">
      <c r="A56" s="93">
        <v>49</v>
      </c>
      <c r="B56" s="89" t="s">
        <v>123</v>
      </c>
      <c r="C56" s="94" t="s">
        <v>114</v>
      </c>
      <c r="D56" s="172">
        <v>3.0648148148148149E-3</v>
      </c>
    </row>
    <row r="57" spans="1:4" ht="13.8">
      <c r="A57" s="93">
        <v>50</v>
      </c>
      <c r="B57" s="89" t="s">
        <v>127</v>
      </c>
      <c r="C57" s="95" t="s">
        <v>114</v>
      </c>
      <c r="D57" s="158">
        <v>3.2685185185185191E-3</v>
      </c>
    </row>
    <row r="58" spans="1:4" ht="13.8">
      <c r="A58" s="93">
        <v>51</v>
      </c>
      <c r="B58" s="31" t="s">
        <v>466</v>
      </c>
      <c r="C58" s="31" t="s">
        <v>114</v>
      </c>
      <c r="D58" s="159">
        <v>3.3715277777777784E-3</v>
      </c>
    </row>
    <row r="59" spans="1:4" ht="13.8">
      <c r="A59" s="93">
        <v>52</v>
      </c>
      <c r="B59" s="94" t="s">
        <v>250</v>
      </c>
      <c r="C59" s="94" t="s">
        <v>244</v>
      </c>
      <c r="D59" s="158">
        <v>3.5601851851851853E-3</v>
      </c>
    </row>
    <row r="60" spans="1:4" ht="13.8">
      <c r="A60" s="93">
        <v>53</v>
      </c>
      <c r="B60" s="199" t="s">
        <v>199</v>
      </c>
      <c r="C60" s="193" t="s">
        <v>186</v>
      </c>
      <c r="D60" s="169" t="s">
        <v>479</v>
      </c>
    </row>
    <row r="61" spans="1:4" ht="13.8">
      <c r="A61" s="93">
        <v>54</v>
      </c>
      <c r="B61" s="89" t="s">
        <v>145</v>
      </c>
      <c r="C61" s="94" t="s">
        <v>137</v>
      </c>
      <c r="D61" s="169" t="s">
        <v>479</v>
      </c>
    </row>
    <row r="62" spans="1:4" ht="13.8">
      <c r="A62" s="93">
        <v>55</v>
      </c>
      <c r="B62" s="94" t="s">
        <v>305</v>
      </c>
      <c r="C62" s="94" t="s">
        <v>268</v>
      </c>
      <c r="D62" s="94" t="s">
        <v>479</v>
      </c>
    </row>
    <row r="63" spans="1:4" ht="13.8">
      <c r="A63" s="93">
        <v>56</v>
      </c>
      <c r="B63" s="202" t="s">
        <v>198</v>
      </c>
      <c r="C63" s="202" t="s">
        <v>186</v>
      </c>
      <c r="D63" s="203" t="s">
        <v>479</v>
      </c>
    </row>
  </sheetData>
  <sortState ref="B8:D63">
    <sortCondition ref="D8:D63"/>
  </sortState>
  <mergeCells count="4">
    <mergeCell ref="A1:E1"/>
    <mergeCell ref="A2:E2"/>
    <mergeCell ref="A3:E3"/>
    <mergeCell ref="A4:E4"/>
  </mergeCells>
  <phoneticPr fontId="0" type="noConversion"/>
  <pageMargins left="0.52" right="0.52" top="0.5" bottom="0.56999999999999995" header="0.49" footer="0.49"/>
  <pageSetup scale="8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18</vt:i4>
      </vt:variant>
    </vt:vector>
  </HeadingPairs>
  <TitlesOfParts>
    <vt:vector size="18" baseType="lpstr">
      <vt:lpstr>Časový pořad</vt:lpstr>
      <vt:lpstr>žkym03</vt:lpstr>
      <vt:lpstr>žkym02</vt:lpstr>
      <vt:lpstr>žcim03</vt:lpstr>
      <vt:lpstr>žcim02</vt:lpstr>
      <vt:lpstr>žkys01</vt:lpstr>
      <vt:lpstr>žkys00</vt:lpstr>
      <vt:lpstr>žcis01</vt:lpstr>
      <vt:lpstr>žcis00</vt:lpstr>
      <vt:lpstr>dky99</vt:lpstr>
      <vt:lpstr>dky98</vt:lpstr>
      <vt:lpstr>dci99</vt:lpstr>
      <vt:lpstr>dci98</vt:lpstr>
      <vt:lpstr>zvet</vt:lpstr>
      <vt:lpstr>mvet</vt:lpstr>
      <vt:lpstr>Družstva</vt:lpstr>
      <vt:lpstr>Bodování</vt:lpstr>
      <vt:lpstr>Vklady</vt:lpstr>
    </vt:vector>
  </TitlesOfParts>
  <Company>Vesl. svaz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veslo</dc:creator>
  <cp:lastModifiedBy>Karel Kroulík</cp:lastModifiedBy>
  <cp:lastPrinted>2013-12-21T17:02:58Z</cp:lastPrinted>
  <dcterms:created xsi:type="dcterms:W3CDTF">2002-04-08T18:59:32Z</dcterms:created>
  <dcterms:modified xsi:type="dcterms:W3CDTF">2013-12-22T14:21:04Z</dcterms:modified>
</cp:coreProperties>
</file>