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rel.kroulik\Desktop\"/>
    </mc:Choice>
  </mc:AlternateContent>
  <bookViews>
    <workbookView xWindow="0" yWindow="0" windowWidth="6396" windowHeight="6864" tabRatio="947" activeTab="11"/>
  </bookViews>
  <sheets>
    <sheet name="Vložený" sheetId="22" r:id="rId1"/>
    <sheet name="žkym04" sheetId="4" r:id="rId2"/>
    <sheet name="žkym03" sheetId="2" r:id="rId3"/>
    <sheet name="žcim04" sheetId="3" r:id="rId4"/>
    <sheet name="žcim03" sheetId="1" r:id="rId5"/>
    <sheet name="žkys02" sheetId="6" r:id="rId6"/>
    <sheet name="žkys01" sheetId="8" r:id="rId7"/>
    <sheet name="žcis02" sheetId="5" r:id="rId8"/>
    <sheet name="žcis01" sheetId="7" r:id="rId9"/>
    <sheet name="mvet" sheetId="16" r:id="rId10"/>
    <sheet name="Družstva" sheetId="17" r:id="rId11"/>
    <sheet name="Bodování" sheetId="18" r:id="rId12"/>
  </sheets>
  <externalReferences>
    <externalReference r:id="rId13"/>
    <externalReference r:id="rId14"/>
    <externalReference r:id="rId15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8" l="1"/>
  <c r="I13" i="18"/>
  <c r="G24" i="18"/>
  <c r="I24" i="18"/>
  <c r="G26" i="18"/>
  <c r="I26" i="18"/>
  <c r="G11" i="18"/>
  <c r="I11" i="18"/>
  <c r="G12" i="18"/>
  <c r="I12" i="18"/>
  <c r="G18" i="18"/>
  <c r="I18" i="18"/>
  <c r="G19" i="18"/>
  <c r="I19" i="18"/>
  <c r="G28" i="18"/>
  <c r="I28" i="18"/>
  <c r="G21" i="18"/>
  <c r="I21" i="18"/>
  <c r="G29" i="18"/>
  <c r="I29" i="18"/>
  <c r="G22" i="18"/>
  <c r="I22" i="18"/>
  <c r="G25" i="18"/>
  <c r="I25" i="18"/>
  <c r="G17" i="18"/>
  <c r="I17" i="18"/>
  <c r="G27" i="18"/>
  <c r="I27" i="18"/>
  <c r="G16" i="18"/>
  <c r="I16" i="18"/>
  <c r="G30" i="18"/>
  <c r="I30" i="18"/>
  <c r="G15" i="18"/>
  <c r="I15" i="18"/>
  <c r="G20" i="18"/>
  <c r="I20" i="18"/>
  <c r="G14" i="18"/>
  <c r="I14" i="18"/>
  <c r="G23" i="18"/>
  <c r="I23" i="18"/>
  <c r="G42" i="18"/>
  <c r="G50" i="18"/>
  <c r="G48" i="18"/>
  <c r="G56" i="18"/>
  <c r="G52" i="18"/>
  <c r="G43" i="18"/>
  <c r="G54" i="18"/>
  <c r="G40" i="18"/>
  <c r="G51" i="18"/>
  <c r="G49" i="18"/>
  <c r="G58" i="18"/>
  <c r="G46" i="18"/>
  <c r="G47" i="18"/>
  <c r="G53" i="18"/>
  <c r="G55" i="18"/>
  <c r="G57" i="18"/>
  <c r="G59" i="18"/>
  <c r="G41" i="18"/>
  <c r="G45" i="18"/>
  <c r="G44" i="18"/>
  <c r="B56" i="18"/>
  <c r="B21" i="8"/>
  <c r="C21" i="8"/>
  <c r="B48" i="7"/>
  <c r="C48" i="7"/>
  <c r="B16" i="8"/>
  <c r="C16" i="8"/>
  <c r="B23" i="5"/>
  <c r="C23" i="5"/>
  <c r="B34" i="7"/>
  <c r="B28" i="1"/>
  <c r="B26" i="1"/>
  <c r="B15" i="1"/>
  <c r="B15" i="3"/>
  <c r="C15" i="3"/>
  <c r="B31" i="6"/>
  <c r="B30" i="18"/>
</calcChain>
</file>

<file path=xl/sharedStrings.xml><?xml version="1.0" encoding="utf-8"?>
<sst xmlns="http://schemas.openxmlformats.org/spreadsheetml/2006/main" count="797" uniqueCount="389">
  <si>
    <t>vestibul ČSOB Pojišťovny Pardubice, Masarykovo náměstí</t>
  </si>
  <si>
    <t>500 m žáci mladší                </t>
  </si>
  <si>
    <t>Posádka</t>
  </si>
  <si>
    <t>Klub</t>
  </si>
  <si>
    <t>Čas</t>
  </si>
  <si>
    <t>500 m žákyně mladší                </t>
  </si>
  <si>
    <t>1000 m žáci starší              </t>
  </si>
  <si>
    <t>1000 m žákyně starší              </t>
  </si>
  <si>
    <t>Ročník</t>
  </si>
  <si>
    <t>1000 masters  M  </t>
  </si>
  <si>
    <t>POSÁDKA</t>
  </si>
  <si>
    <t>Průměr</t>
  </si>
  <si>
    <t>Soutěží čtyřčlenné družstvo ve složení 2 muži (chlapci) a 2 ženy (dívky) na trati 500m.</t>
  </si>
  <si>
    <t>Sčítá se společný výsledek celého týmu. Zúčastnit se mohou libovolná družstva.</t>
  </si>
  <si>
    <t>Startovné za tým 100,-Kč</t>
  </si>
  <si>
    <t>Bodování družstev</t>
  </si>
  <si>
    <t>Bodování -  7, 5, 4, 3, 2, 1</t>
  </si>
  <si>
    <t>Kategorie</t>
  </si>
  <si>
    <t>Celkem</t>
  </si>
  <si>
    <t>Pardubické vánoční trenažéry</t>
  </si>
  <si>
    <t>1000 masters  Ž  </t>
  </si>
  <si>
    <t>  r.2001</t>
  </si>
  <si>
    <t>  r.2002</t>
  </si>
  <si>
    <t>Žactvo mladší</t>
  </si>
  <si>
    <t>Žactvo starší</t>
  </si>
  <si>
    <t>Vaněk Jiří</t>
  </si>
  <si>
    <t>Bartel Jakub</t>
  </si>
  <si>
    <t>Franek Antonín</t>
  </si>
  <si>
    <t>žkym 03</t>
  </si>
  <si>
    <t>žcim 03</t>
  </si>
  <si>
    <t>žkys 01</t>
  </si>
  <si>
    <t>žcis 01</t>
  </si>
  <si>
    <t>  r.2003</t>
  </si>
  <si>
    <t>Jiskra Třeboň</t>
  </si>
  <si>
    <t>VK Perun Ostrava</t>
  </si>
  <si>
    <t>VK Lysá</t>
  </si>
  <si>
    <t>Bízková Dominika</t>
  </si>
  <si>
    <t>Šoukalová Anna</t>
  </si>
  <si>
    <t>Zavadilová Alžběta</t>
  </si>
  <si>
    <t>Sloupová Eva</t>
  </si>
  <si>
    <t>Vejlupek Jiří</t>
  </si>
  <si>
    <t>Brynych Hynek</t>
  </si>
  <si>
    <t>Hejňák David</t>
  </si>
  <si>
    <t>Kavan Vavřinec</t>
  </si>
  <si>
    <t>Jansa David</t>
  </si>
  <si>
    <t>Voříšek Jan</t>
  </si>
  <si>
    <t>ČVK Pardubice</t>
  </si>
  <si>
    <t>DL Ponorka Pardubice</t>
  </si>
  <si>
    <t>TJ Neratovice</t>
  </si>
  <si>
    <t>VK Smíchov</t>
  </si>
  <si>
    <t xml:space="preserve">Klímová Hana </t>
  </si>
  <si>
    <t xml:space="preserve">Horáková Eva </t>
  </si>
  <si>
    <t>Vondráček Jan</t>
  </si>
  <si>
    <t>  r.2004</t>
  </si>
  <si>
    <t>r. 84 a starší</t>
  </si>
  <si>
    <t>Mládež  nejmladší - ročníky 2003 a 2004 - 4x 500m</t>
  </si>
  <si>
    <t>Mládež starší- ročníky 2001 a 2002  - 4x 500m</t>
  </si>
  <si>
    <t>dci,dky,jky, jři, ženy, muži -  2000 a starší</t>
  </si>
  <si>
    <t xml:space="preserve">Sobota 20.12.2014 od 10:00 hod. </t>
  </si>
  <si>
    <t>Martina Novotná</t>
  </si>
  <si>
    <t>ročník</t>
  </si>
  <si>
    <t>USK Pardubice</t>
  </si>
  <si>
    <t>Dan Pěnkava</t>
  </si>
  <si>
    <t xml:space="preserve">Podzimek Lukáš                  </t>
  </si>
  <si>
    <t>BOHEMIANS PRAHA</t>
  </si>
  <si>
    <t>Krejčí Rychard</t>
  </si>
  <si>
    <t>Jaroš Michal</t>
  </si>
  <si>
    <t>Masařík Tomáš</t>
  </si>
  <si>
    <t>Matějovský Jan</t>
  </si>
  <si>
    <t>Knitl Jakub</t>
  </si>
  <si>
    <t>Tereza Najmanová</t>
  </si>
  <si>
    <t>Fára Kryštof </t>
  </si>
  <si>
    <t>Košař Prokop </t>
  </si>
  <si>
    <t>Pazdera Jiří </t>
  </si>
  <si>
    <t>Silin Nikolai </t>
  </si>
  <si>
    <t>Štochl Albert </t>
  </si>
  <si>
    <t>Jandl Jáchym </t>
  </si>
  <si>
    <t>Beranová Kristýna </t>
  </si>
  <si>
    <t>Ledvinová Martina </t>
  </si>
  <si>
    <t>Piskáčková Valerie </t>
  </si>
  <si>
    <t>Štěpanovská Dominika </t>
  </si>
  <si>
    <t>Turčániová Aneta </t>
  </si>
  <si>
    <t>Velebová Anne </t>
  </si>
  <si>
    <t>Tichava Jakub</t>
  </si>
  <si>
    <t>Fojtík Martin</t>
  </si>
  <si>
    <t>Novotný Tomáš</t>
  </si>
  <si>
    <t>Kryštof Ramzer</t>
  </si>
  <si>
    <t>Brdlík Samuel</t>
  </si>
  <si>
    <t>Roman Novotný</t>
  </si>
  <si>
    <t>Vojtěch Zmek (2000), Jan Novotný (1999), Lenka Susová (1999), Lenka Chlumecká (1999)</t>
  </si>
  <si>
    <t>žkym 04</t>
  </si>
  <si>
    <t>žcim 04</t>
  </si>
  <si>
    <t>žkys 02</t>
  </si>
  <si>
    <t>žcis 02</t>
  </si>
  <si>
    <t xml:space="preserve">Mašková Lucie </t>
  </si>
  <si>
    <t>Libánská Veronika</t>
  </si>
  <si>
    <t>Kohoutová Simona</t>
  </si>
  <si>
    <t xml:space="preserve">Pardubice </t>
  </si>
  <si>
    <t>Kolomazníková  Anna</t>
  </si>
  <si>
    <t>Vocásková Michaela</t>
  </si>
  <si>
    <t>Macháčková  Anežka</t>
  </si>
  <si>
    <t>Macková  Kristýna</t>
  </si>
  <si>
    <t>Charvát Jan</t>
  </si>
  <si>
    <t>Chládek Štěpán</t>
  </si>
  <si>
    <t>Černý Jakub</t>
  </si>
  <si>
    <t>Hamera Norbert</t>
  </si>
  <si>
    <t>VK Nymburk</t>
  </si>
  <si>
    <t>Wolf Richard</t>
  </si>
  <si>
    <t>Kropáčková Nikola</t>
  </si>
  <si>
    <t>Jech Jakub</t>
  </si>
  <si>
    <t xml:space="preserve">Čížek Petr  </t>
  </si>
  <si>
    <t>VK Olomouc</t>
  </si>
  <si>
    <t>Snášel Filip</t>
  </si>
  <si>
    <t xml:space="preserve">Lorenc Matěj  </t>
  </si>
  <si>
    <t>Hlavatá Daniela</t>
  </si>
  <si>
    <t>Brokešová Adéla</t>
  </si>
  <si>
    <t>Truhlářová Lucie</t>
  </si>
  <si>
    <t>Brázdová Karolína</t>
  </si>
  <si>
    <t>Havlíčková Kateřina</t>
  </si>
  <si>
    <t xml:space="preserve">Benýšková Emma </t>
  </si>
  <si>
    <t xml:space="preserve">Zbořilová Markéta  </t>
  </si>
  <si>
    <t xml:space="preserve">Michalčíková Tereza </t>
  </si>
  <si>
    <t>Masařová Tereza</t>
  </si>
  <si>
    <t>Čížek Petr, Snášel Filip, Brokešová Adéla, Hlavatá Daniela</t>
  </si>
  <si>
    <t>Píša Matyáš</t>
  </si>
  <si>
    <t>VK Vajgar</t>
  </si>
  <si>
    <t>Jiroušek Tomáš</t>
  </si>
  <si>
    <t>Pavlíková Eva</t>
  </si>
  <si>
    <t>Mátlová Adéla</t>
  </si>
  <si>
    <t>Müllerová Vanesa</t>
  </si>
  <si>
    <t>Sedláková Eva</t>
  </si>
  <si>
    <t>Mašková Marie Magdal.</t>
  </si>
  <si>
    <t>Maryška  Ondřej</t>
  </si>
  <si>
    <t>Staněk Radim jr.</t>
  </si>
  <si>
    <t>Jedlička Adam</t>
  </si>
  <si>
    <t>Pihávek Adam</t>
  </si>
  <si>
    <t>Drobil Tomáš</t>
  </si>
  <si>
    <t>Kubíček   Martin</t>
  </si>
  <si>
    <t>Čekal Albert</t>
  </si>
  <si>
    <t>Picka Vojtěch</t>
  </si>
  <si>
    <t>Pavlíková Petra</t>
  </si>
  <si>
    <t>Mátlová  Barbora</t>
  </si>
  <si>
    <t xml:space="preserve">Kafka Jakub </t>
  </si>
  <si>
    <t>Kašíková Daniela</t>
  </si>
  <si>
    <t>VK Přerov</t>
  </si>
  <si>
    <t>Gerhátová Eliška</t>
  </si>
  <si>
    <t>Pavelková Barbora</t>
  </si>
  <si>
    <t>Vláčilová Veronika</t>
  </si>
  <si>
    <t>Sviták Michal</t>
  </si>
  <si>
    <t>KVS Štětí</t>
  </si>
  <si>
    <t>Langmaier Zdeněk</t>
  </si>
  <si>
    <t>Tj Chemička Ústí N/L</t>
  </si>
  <si>
    <t>Hečko Matěj</t>
  </si>
  <si>
    <t>Příhoda Tomáš</t>
  </si>
  <si>
    <t>Brunclík  Václav</t>
  </si>
  <si>
    <t>Šams Marek</t>
  </si>
  <si>
    <t>Bázler Ondřej</t>
  </si>
  <si>
    <t>Novák Jakub</t>
  </si>
  <si>
    <t>Kyral Jiří</t>
  </si>
  <si>
    <t>Špaček František</t>
  </si>
  <si>
    <t>Krivonos Semion</t>
  </si>
  <si>
    <t>Stýblo Jan</t>
  </si>
  <si>
    <t>Vrabelová Barbora</t>
  </si>
  <si>
    <t>Moravcová Kateřina</t>
  </si>
  <si>
    <t>Žižková Klára</t>
  </si>
  <si>
    <t>Andrlíková Natálie</t>
  </si>
  <si>
    <t>Netíková Simona</t>
  </si>
  <si>
    <t>Šindlerová Štěpánka</t>
  </si>
  <si>
    <t>Novotná Nela</t>
  </si>
  <si>
    <t>Špaček  Radim</t>
  </si>
  <si>
    <t>Šafránek  Ondřej</t>
  </si>
  <si>
    <t>Dvořák Vojtěch</t>
  </si>
  <si>
    <t>Šindelář Matěj</t>
  </si>
  <si>
    <t>Hrdinka Vojtěch</t>
  </si>
  <si>
    <t>Málek Vojtěch</t>
  </si>
  <si>
    <t>Jankovič Jakub</t>
  </si>
  <si>
    <t>Bartošek Jan</t>
  </si>
  <si>
    <t>Nykl Adam</t>
  </si>
  <si>
    <t>Orts Daniel</t>
  </si>
  <si>
    <t>Váňa Petr</t>
  </si>
  <si>
    <t>Halama Matěj</t>
  </si>
  <si>
    <t>Krstovský Kevin Filip</t>
  </si>
  <si>
    <t>Kostříž Václav</t>
  </si>
  <si>
    <t>Pustějovský Tomáš</t>
  </si>
  <si>
    <t>Horák Jan</t>
  </si>
  <si>
    <t>Marek Kryštof</t>
  </si>
  <si>
    <t>Halama Ondřej</t>
  </si>
  <si>
    <t>Zderadičková Kateřina</t>
  </si>
  <si>
    <t>Rejdová Karolína</t>
  </si>
  <si>
    <t>Drahošová  Natálie</t>
  </si>
  <si>
    <t>Štěpánková Zuzana</t>
  </si>
  <si>
    <t>Janovská Tereza</t>
  </si>
  <si>
    <t>Červenáková Jana</t>
  </si>
  <si>
    <t>Škorjancová  Laura</t>
  </si>
  <si>
    <t>Štorková Vladimíra</t>
  </si>
  <si>
    <t>Stavinohová Eliška</t>
  </si>
  <si>
    <t>Janková Aneta</t>
  </si>
  <si>
    <t>Macková  Barbora</t>
  </si>
  <si>
    <t>TJ Lokomotiva Beroun</t>
  </si>
  <si>
    <t>Boldi Šimon</t>
  </si>
  <si>
    <t>Možný Adam</t>
  </si>
  <si>
    <t>Krobová Denisa, Nováková Barbora, Kohout Martin, Kohout Petr</t>
  </si>
  <si>
    <t xml:space="preserve">Kolář Ondřej </t>
  </si>
  <si>
    <t>Henebergová Klára</t>
  </si>
  <si>
    <t>VK Slavia Praha</t>
  </si>
  <si>
    <t>Janíková Agáta</t>
  </si>
  <si>
    <t>Bohata Tomáš</t>
  </si>
  <si>
    <t>Karonis Alex</t>
  </si>
  <si>
    <t>Pechová Sára</t>
  </si>
  <si>
    <t>Prchalová Markéta</t>
  </si>
  <si>
    <t>Křivská Aneta</t>
  </si>
  <si>
    <t>Bieber Jan</t>
  </si>
  <si>
    <t>Černý Jiří</t>
  </si>
  <si>
    <t>Vikol Ruslan</t>
  </si>
  <si>
    <t>Fučík Miloslav</t>
  </si>
  <si>
    <t>Zobal Tomáš</t>
  </si>
  <si>
    <t>Hamidouche  Sofian</t>
  </si>
  <si>
    <t>Matušík Matyáš</t>
  </si>
  <si>
    <t>Tomáš Bohata, Alex Karonis, Klára Henebergová, Agáta Janíková</t>
  </si>
  <si>
    <t>Tomáš  Zobal, Sofian Hamidouche, Sára Pechová, Aneta Křivská</t>
  </si>
  <si>
    <t>Duda Vojtěch </t>
  </si>
  <si>
    <t>Kynšt Matyáš</t>
  </si>
  <si>
    <t>VK Boletice</t>
  </si>
  <si>
    <t>John Michal</t>
  </si>
  <si>
    <t>Maixner Jan</t>
  </si>
  <si>
    <t>Sklenář Ondřej</t>
  </si>
  <si>
    <t>ČVK Praha</t>
  </si>
  <si>
    <t>Svoboda Roman</t>
  </si>
  <si>
    <t>Jedlička Jan</t>
  </si>
  <si>
    <t>Němec Adam</t>
  </si>
  <si>
    <t>Pecha Viktor</t>
  </si>
  <si>
    <t xml:space="preserve">Gubien Matěj </t>
  </si>
  <si>
    <t>Knap Ondřej</t>
  </si>
  <si>
    <t>Malák Fili</t>
  </si>
  <si>
    <t>Malák David</t>
  </si>
  <si>
    <t>Patočka Petr</t>
  </si>
  <si>
    <t>Němeček Zdeněk</t>
  </si>
  <si>
    <t>Ruszányuk Jánoš</t>
  </si>
  <si>
    <t>Grézl Filip</t>
  </si>
  <si>
    <t xml:space="preserve">Pelant Ondřej </t>
  </si>
  <si>
    <t>Hellerová Eliška</t>
  </si>
  <si>
    <t xml:space="preserve">Chmelíková Viktorie </t>
  </si>
  <si>
    <t>Štefková Marie</t>
  </si>
  <si>
    <t>Bělohlávková Klára</t>
  </si>
  <si>
    <t>Rezková Lucie</t>
  </si>
  <si>
    <t>Hájková Andrea</t>
  </si>
  <si>
    <t>Hnízdilová Karolína</t>
  </si>
  <si>
    <t>Vakoč Martin</t>
  </si>
  <si>
    <t>Hlavnička Přemek</t>
  </si>
  <si>
    <t xml:space="preserve">Gubien Marek </t>
  </si>
  <si>
    <t xml:space="preserve">Štěpánová Anna </t>
  </si>
  <si>
    <t xml:space="preserve">Michálková Kateřina </t>
  </si>
  <si>
    <t xml:space="preserve">Nešlehová Veronika </t>
  </si>
  <si>
    <t xml:space="preserve">Velitšová Barbora </t>
  </si>
  <si>
    <t xml:space="preserve">Hyšplerová Anna  </t>
  </si>
  <si>
    <t xml:space="preserve">Kožarská Aneta </t>
  </si>
  <si>
    <t xml:space="preserve">Šimánková Michaela </t>
  </si>
  <si>
    <t xml:space="preserve">Prosická Anna </t>
  </si>
  <si>
    <t xml:space="preserve">Janštová Terezie </t>
  </si>
  <si>
    <t xml:space="preserve">Vránková Žaneta </t>
  </si>
  <si>
    <t xml:space="preserve">Dědičíková Barbora </t>
  </si>
  <si>
    <t xml:space="preserve">Vacková Karolína  </t>
  </si>
  <si>
    <t xml:space="preserve">Mertlová Monika </t>
  </si>
  <si>
    <t xml:space="preserve">Vosyka Jakub </t>
  </si>
  <si>
    <t xml:space="preserve">Drahoňovský Jakub </t>
  </si>
  <si>
    <t xml:space="preserve">Foltýn Tomáš </t>
  </si>
  <si>
    <t xml:space="preserve">Král Filip </t>
  </si>
  <si>
    <t xml:space="preserve">Zahrádka Michal </t>
  </si>
  <si>
    <t xml:space="preserve">Diviš Adam </t>
  </si>
  <si>
    <t xml:space="preserve">Schleiss Matěj </t>
  </si>
  <si>
    <t xml:space="preserve">Cap Filip  </t>
  </si>
  <si>
    <t xml:space="preserve">Bártová Diana </t>
  </si>
  <si>
    <t xml:space="preserve">Poršová Alena </t>
  </si>
  <si>
    <t xml:space="preserve">Nešlehová Hana </t>
  </si>
  <si>
    <t xml:space="preserve">Ringelhánová Lenka </t>
  </si>
  <si>
    <t xml:space="preserve">Hyšplerová Eliška </t>
  </si>
  <si>
    <t xml:space="preserve">Fidlerová Adéla </t>
  </si>
  <si>
    <t xml:space="preserve">Michálková Adéla </t>
  </si>
  <si>
    <t xml:space="preserve">Duži Václav </t>
  </si>
  <si>
    <t xml:space="preserve">Šimánek Daniel  </t>
  </si>
  <si>
    <t xml:space="preserve">Devera Martin  </t>
  </si>
  <si>
    <t xml:space="preserve">Pospíšil Michal </t>
  </si>
  <si>
    <t xml:space="preserve">Németh Tomáš  </t>
  </si>
  <si>
    <t xml:space="preserve">Šmejkal Milan </t>
  </si>
  <si>
    <t xml:space="preserve">Piskoř Přemysl </t>
  </si>
  <si>
    <t>Hyttnerová Marie</t>
  </si>
  <si>
    <t>Sokolová Natálie</t>
  </si>
  <si>
    <t>Kastlová Lucie</t>
  </si>
  <si>
    <t>Kiacová Veronika</t>
  </si>
  <si>
    <t>Mládek Martin</t>
  </si>
  <si>
    <t>Trojan Matouš</t>
  </si>
  <si>
    <t>Zetek Vladimír</t>
  </si>
  <si>
    <t>Mařas Michal</t>
  </si>
  <si>
    <t>Bureš Martin</t>
  </si>
  <si>
    <t>Farkašová Denisa</t>
  </si>
  <si>
    <t>Bratranců Veverkových</t>
  </si>
  <si>
    <t>DKY</t>
  </si>
  <si>
    <t>DCI</t>
  </si>
  <si>
    <t>Vložený</t>
  </si>
  <si>
    <t>Hříbalová Vanda</t>
  </si>
  <si>
    <t>Litoměřice</t>
  </si>
  <si>
    <t>Zelinková Zuzana</t>
  </si>
  <si>
    <t>Krejzová Tereza</t>
  </si>
  <si>
    <t>Štěchová Viktorie</t>
  </si>
  <si>
    <t>Zimandl Vítek</t>
  </si>
  <si>
    <t>Vysoký František</t>
  </si>
  <si>
    <t>Vodvarka Tomáš</t>
  </si>
  <si>
    <t>Krucká Lenka</t>
  </si>
  <si>
    <t>Šantinová Tereza</t>
  </si>
  <si>
    <t>Tichý Petr</t>
  </si>
  <si>
    <t>Votruba Vojtěch</t>
  </si>
  <si>
    <t>Prokeš Jan</t>
  </si>
  <si>
    <t>Matušík Patrik</t>
  </si>
  <si>
    <t>Hamerník Ota</t>
  </si>
  <si>
    <t>Štěch Jakub</t>
  </si>
  <si>
    <t>Dvořák Milan</t>
  </si>
  <si>
    <t>Hanzík Matěj</t>
  </si>
  <si>
    <t>Činková Veronika</t>
  </si>
  <si>
    <t>Nováková Lucie</t>
  </si>
  <si>
    <t>Šantrůčková Anna</t>
  </si>
  <si>
    <t>Smíchov</t>
  </si>
  <si>
    <t>Opršalová Aneta</t>
  </si>
  <si>
    <t>Šumanová Sofie</t>
  </si>
  <si>
    <t>x</t>
  </si>
  <si>
    <t>Melicharová Lucie</t>
  </si>
  <si>
    <t>Buňka Antonín</t>
  </si>
  <si>
    <t>Nováková Kateřina</t>
  </si>
  <si>
    <t>Nešleha Jiří</t>
  </si>
  <si>
    <t>Melská Tereza</t>
  </si>
  <si>
    <t>SVK Břeclav</t>
  </si>
  <si>
    <t>Křivánková Petra</t>
  </si>
  <si>
    <t>Vrbasová Veronika</t>
  </si>
  <si>
    <t>Vlašic Timon</t>
  </si>
  <si>
    <t>Ptáčník Patrik</t>
  </si>
  <si>
    <t>Helešic Šimon</t>
  </si>
  <si>
    <t>Helešic Matěj</t>
  </si>
  <si>
    <t>Nešpor Lukáš</t>
  </si>
  <si>
    <t>Panáček Lukáš</t>
  </si>
  <si>
    <t>Rylich Lukáš</t>
  </si>
  <si>
    <t>Lorenc Matěj, Piskoř Přemysl, Benýšková Emma, Zbořilová Markéta</t>
  </si>
  <si>
    <t>VK Olomouc/Ostrava</t>
  </si>
  <si>
    <t>Nesnídal Otakar</t>
  </si>
  <si>
    <t>Jindřichův Hradec</t>
  </si>
  <si>
    <t>Filip Malák, Petr Patočka, Marie Štefková, Hnízdilová Karolína</t>
  </si>
  <si>
    <t>Knap Ondřej, Němeček zdeněk, Rezková Lucie, Bělohlávková Klára</t>
  </si>
  <si>
    <t>Kostříž Václav, Pustějovský Tomáš, Farkašová Denisa, Janková Aneta</t>
  </si>
  <si>
    <t>Mertlová Monika, Hyšplerová anna, zahrádka Michal, Vosika Jakub</t>
  </si>
  <si>
    <t>Štětí</t>
  </si>
  <si>
    <t xml:space="preserve">Velitšová Barbora, Nešlehová Veronika, Schleiss Matěj, Diviš Adam, </t>
  </si>
  <si>
    <t>Vranková Žaneta, Janštová Terezie, Buňka Antonín, Drahoňovský Jakub</t>
  </si>
  <si>
    <t>Štetí + Litoměřice</t>
  </si>
  <si>
    <t>Bártová Diana, Nováková Kateřina, Šimánek Daniel, Németh Tomáš</t>
  </si>
  <si>
    <t>Devera Martin, Šmejkal Milan, Hyšplerová Eliška, Poršová Alena</t>
  </si>
  <si>
    <t>Vránek Pavel, Vránek Petr, Nešlehová Hana, Nešlehová Jana</t>
  </si>
  <si>
    <t>Zimandl Vítek, Vodvarka Tomáš, Zelinková Zuzana, Krejzová Tereza</t>
  </si>
  <si>
    <t>Špaček  Radim, Šafránek  Ondřej, Štěpánková Zuzka, Červenáková Jana</t>
  </si>
  <si>
    <t>Dvořák Vojta, Málek Vojta, Zderadičková Kateřina, Rejdová Karolína</t>
  </si>
  <si>
    <t>Bartošek Jan, Šindelář Matěj, Drahošová Natálka, Janovská Tereza</t>
  </si>
  <si>
    <t>ČVK Pardubice/olomouc</t>
  </si>
  <si>
    <t>Hrdinka Vojta, Vána Petr,Truhlářová Lucie, Brázdová Karolína</t>
  </si>
  <si>
    <t>lysá</t>
  </si>
  <si>
    <t>Lysá</t>
  </si>
  <si>
    <t>Sloupová, Macková, Kavan, Jansa</t>
  </si>
  <si>
    <t>Nešlehová Hana, Ringelhánová Lenka, Hamerník Ota, Matušík patrik</t>
  </si>
  <si>
    <t>Krucká lenka, Šantinová Tereza, Votruba Vojta, Prokeš Jan</t>
  </si>
  <si>
    <t>Kindlová Magdaléna, Hyttnerová Marie, Boldi Šimon, Duda Vojta</t>
  </si>
  <si>
    <t>DNF</t>
  </si>
  <si>
    <t>Zavadilová, Šoukalová, Chládek, Hamera</t>
  </si>
  <si>
    <t>DFN</t>
  </si>
  <si>
    <t>Jedlička Jiří</t>
  </si>
  <si>
    <t>Tomáš Chlupáč, Bohumír Koška, Kateřina Příhodová, Pavlína Flamíková</t>
  </si>
  <si>
    <t>Pardubice</t>
  </si>
  <si>
    <t xml:space="preserve">lysá </t>
  </si>
  <si>
    <t>Macháčková , Melicharová, Voříšek, Sadílek</t>
  </si>
  <si>
    <t>Petr Koška, Valach Martin, Zuzana Příhodová, Nela Novotná</t>
  </si>
  <si>
    <t>Podzimek, Jedlička, Horáková, Sokolová</t>
  </si>
  <si>
    <t>Martin Kubrycht, Martin Mládek, Lucie Kastlová, Veronika Kiacová</t>
  </si>
  <si>
    <t>2+3</t>
  </si>
  <si>
    <t>4+5</t>
  </si>
  <si>
    <t>žactvo</t>
  </si>
  <si>
    <t>Body</t>
  </si>
  <si>
    <t>mladší</t>
  </si>
  <si>
    <t>starší</t>
  </si>
  <si>
    <t>celkem</t>
  </si>
  <si>
    <t>body</t>
  </si>
  <si>
    <t>11-12</t>
  </si>
  <si>
    <t>14-17</t>
  </si>
  <si>
    <t>18-20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</si>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</sst>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43">
    <font>
      <sz val="10"/>
      <name val="Arial CE"/>
      <charset val="238"/>
    </font>
    <font>
      <sz val="10"/>
      <name val="Arial CE"/>
      <charset val="238"/>
    </font>
    <font>
      <b/>
      <sz val="20"/>
      <color indexed="10"/>
      <name val="Arial CE"/>
      <charset val="238"/>
    </font>
    <font>
      <b/>
      <sz val="14"/>
      <name val="Arial CE"/>
      <charset val="238"/>
    </font>
    <font>
      <b/>
      <sz val="12"/>
      <name val="Verdana"/>
      <family val="2"/>
      <charset val="238"/>
    </font>
    <font>
      <b/>
      <sz val="12"/>
      <name val="Arial CE"/>
      <charset val="238"/>
    </font>
    <font>
      <b/>
      <sz val="12"/>
      <name val="Verdana"/>
      <family val="2"/>
    </font>
    <font>
      <sz val="14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Vogue"/>
    </font>
    <font>
      <sz val="9"/>
      <name val="Arial CE"/>
      <charset val="238"/>
    </font>
    <font>
      <b/>
      <sz val="18"/>
      <name val="Arial CE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Arial CE"/>
      <charset val="238"/>
    </font>
    <font>
      <sz val="11"/>
      <color indexed="18"/>
      <name val="Calibri"/>
      <family val="2"/>
      <charset val="238"/>
    </font>
    <font>
      <sz val="10"/>
      <color indexed="1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Times New Roman"/>
      <family val="1"/>
      <charset val="238"/>
    </font>
    <font>
      <u/>
      <sz val="12"/>
      <name val="Arial CE"/>
      <charset val="238"/>
    </font>
    <font>
      <u/>
      <sz val="10"/>
      <name val="Arial CE"/>
      <charset val="238"/>
    </font>
    <font>
      <u/>
      <sz val="14"/>
      <name val="Arial"/>
      <family val="2"/>
      <charset val="238"/>
    </font>
    <font>
      <b/>
      <u/>
      <sz val="18"/>
      <name val="Arial CE"/>
      <charset val="238"/>
    </font>
    <font>
      <b/>
      <u/>
      <sz val="12"/>
      <name val="Arial CE"/>
      <charset val="238"/>
    </font>
    <font>
      <sz val="11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rgb="FF1F497D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Arial CE"/>
      <charset val="238"/>
    </font>
    <font>
      <i/>
      <sz val="12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2"/>
      <color rgb="FF003399"/>
      <name val="Arial"/>
      <family val="2"/>
      <charset val="238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0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1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/>
    <xf numFmtId="0" fontId="17" fillId="0" borderId="0" xfId="0" applyFont="1" applyAlignment="1">
      <alignment horizontal="center"/>
    </xf>
    <xf numFmtId="0" fontId="18" fillId="0" borderId="0" xfId="0" applyFont="1"/>
    <xf numFmtId="0" fontId="15" fillId="0" borderId="0" xfId="0" applyFont="1"/>
    <xf numFmtId="0" fontId="0" fillId="0" borderId="0" xfId="0" applyFont="1"/>
    <xf numFmtId="0" fontId="8" fillId="0" borderId="0" xfId="0" applyFont="1" applyBorder="1" applyAlignment="1">
      <alignment vertical="top" wrapText="1"/>
    </xf>
    <xf numFmtId="0" fontId="19" fillId="0" borderId="0" xfId="0" applyFont="1" applyAlignment="1">
      <alignment horizontal="left" indent="3"/>
    </xf>
    <xf numFmtId="0" fontId="20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2" xfId="0" applyFont="1" applyBorder="1"/>
    <xf numFmtId="0" fontId="24" fillId="0" borderId="0" xfId="0" applyFont="1" applyAlignment="1">
      <alignment horizontal="center"/>
    </xf>
    <xf numFmtId="0" fontId="5" fillId="2" borderId="9" xfId="0" applyFont="1" applyFill="1" applyBorder="1" applyAlignment="1"/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9" fillId="0" borderId="1" xfId="0" applyFont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14" fillId="0" borderId="0" xfId="0" applyFont="1" applyBorder="1"/>
    <xf numFmtId="0" fontId="29" fillId="0" borderId="11" xfId="0" applyFont="1" applyBorder="1" applyAlignment="1">
      <alignment vertical="center" wrapText="1"/>
    </xf>
    <xf numFmtId="0" fontId="14" fillId="0" borderId="17" xfId="0" applyFont="1" applyBorder="1"/>
    <xf numFmtId="0" fontId="28" fillId="0" borderId="17" xfId="0" applyFont="1" applyBorder="1"/>
    <xf numFmtId="164" fontId="14" fillId="0" borderId="20" xfId="0" applyNumberFormat="1" applyFont="1" applyBorder="1"/>
    <xf numFmtId="0" fontId="14" fillId="3" borderId="16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vertical="center" wrapText="1"/>
    </xf>
    <xf numFmtId="0" fontId="33" fillId="0" borderId="0" xfId="0" applyFont="1"/>
    <xf numFmtId="0" fontId="35" fillId="0" borderId="1" xfId="0" applyFont="1" applyFill="1" applyBorder="1" applyAlignment="1">
      <alignment vertical="center"/>
    </xf>
    <xf numFmtId="164" fontId="35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/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vertical="center"/>
    </xf>
    <xf numFmtId="0" fontId="34" fillId="0" borderId="1" xfId="0" applyFont="1" applyBorder="1"/>
    <xf numFmtId="0" fontId="34" fillId="0" borderId="1" xfId="0" applyFont="1" applyBorder="1" applyAlignment="1">
      <alignment vertical="center" wrapText="1"/>
    </xf>
    <xf numFmtId="0" fontId="7" fillId="3" borderId="8" xfId="0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35" fillId="0" borderId="1" xfId="0" applyFont="1" applyFill="1" applyBorder="1" applyAlignment="1">
      <alignment horizontal="right" vertical="center"/>
    </xf>
    <xf numFmtId="47" fontId="35" fillId="0" borderId="1" xfId="0" applyNumberFormat="1" applyFont="1" applyBorder="1"/>
    <xf numFmtId="0" fontId="34" fillId="0" borderId="1" xfId="0" applyFont="1" applyBorder="1" applyAlignment="1">
      <alignment vertical="center"/>
    </xf>
    <xf numFmtId="0" fontId="35" fillId="0" borderId="1" xfId="0" applyFont="1" applyBorder="1" applyAlignment="1">
      <alignment horizontal="right"/>
    </xf>
    <xf numFmtId="0" fontId="34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Fill="1" applyBorder="1"/>
    <xf numFmtId="0" fontId="35" fillId="0" borderId="1" xfId="0" applyFont="1" applyBorder="1" applyAlignment="1">
      <alignment horizontal="left" vertical="center" wrapText="1"/>
    </xf>
    <xf numFmtId="164" fontId="35" fillId="0" borderId="1" xfId="0" applyNumberFormat="1" applyFont="1" applyBorder="1"/>
    <xf numFmtId="0" fontId="8" fillId="3" borderId="8" xfId="0" applyFont="1" applyFill="1" applyBorder="1"/>
    <xf numFmtId="0" fontId="8" fillId="3" borderId="9" xfId="0" applyFont="1" applyFill="1" applyBorder="1"/>
    <xf numFmtId="164" fontId="8" fillId="3" borderId="10" xfId="0" applyNumberFormat="1" applyFont="1" applyFill="1" applyBorder="1"/>
    <xf numFmtId="0" fontId="36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/>
    </xf>
    <xf numFmtId="0" fontId="16" fillId="3" borderId="8" xfId="0" applyFont="1" applyFill="1" applyBorder="1"/>
    <xf numFmtId="0" fontId="16" fillId="3" borderId="9" xfId="0" applyFont="1" applyFill="1" applyBorder="1"/>
    <xf numFmtId="164" fontId="16" fillId="3" borderId="10" xfId="0" applyNumberFormat="1" applyFont="1" applyFill="1" applyBorder="1"/>
    <xf numFmtId="0" fontId="8" fillId="3" borderId="10" xfId="0" applyFont="1" applyFill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5" fillId="2" borderId="18" xfId="0" applyFont="1" applyFill="1" applyBorder="1" applyAlignment="1"/>
    <xf numFmtId="0" fontId="10" fillId="0" borderId="22" xfId="0" applyFont="1" applyBorder="1" applyAlignment="1">
      <alignment horizontal="center"/>
    </xf>
    <xf numFmtId="0" fontId="35" fillId="0" borderId="0" xfId="0" applyFont="1" applyBorder="1"/>
    <xf numFmtId="0" fontId="5" fillId="2" borderId="0" xfId="0" applyFont="1" applyFill="1" applyBorder="1" applyAlignment="1">
      <alignment horizontal="center"/>
    </xf>
    <xf numFmtId="47" fontId="35" fillId="0" borderId="31" xfId="0" applyNumberFormat="1" applyFont="1" applyBorder="1"/>
    <xf numFmtId="0" fontId="35" fillId="0" borderId="33" xfId="0" applyFont="1" applyFill="1" applyBorder="1"/>
    <xf numFmtId="0" fontId="35" fillId="0" borderId="17" xfId="0" applyFont="1" applyFill="1" applyBorder="1" applyAlignment="1">
      <alignment vertical="center"/>
    </xf>
    <xf numFmtId="0" fontId="34" fillId="0" borderId="17" xfId="0" applyFont="1" applyBorder="1"/>
    <xf numFmtId="164" fontId="35" fillId="0" borderId="17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164" fontId="35" fillId="0" borderId="2" xfId="0" applyNumberFormat="1" applyFont="1" applyBorder="1" applyAlignment="1">
      <alignment vertical="center"/>
    </xf>
    <xf numFmtId="0" fontId="34" fillId="0" borderId="17" xfId="0" applyFont="1" applyBorder="1" applyAlignment="1">
      <alignment vertical="center" wrapText="1"/>
    </xf>
    <xf numFmtId="0" fontId="35" fillId="0" borderId="2" xfId="0" applyFont="1" applyBorder="1"/>
    <xf numFmtId="0" fontId="35" fillId="0" borderId="17" xfId="0" applyFont="1" applyBorder="1"/>
    <xf numFmtId="0" fontId="35" fillId="0" borderId="17" xfId="0" applyFont="1" applyFill="1" applyBorder="1"/>
    <xf numFmtId="0" fontId="35" fillId="0" borderId="2" xfId="0" applyFont="1" applyFill="1" applyBorder="1"/>
    <xf numFmtId="0" fontId="34" fillId="0" borderId="2" xfId="0" applyFont="1" applyBorder="1" applyAlignment="1">
      <alignment vertical="center" wrapText="1"/>
    </xf>
    <xf numFmtId="0" fontId="34" fillId="0" borderId="2" xfId="0" applyFont="1" applyBorder="1"/>
    <xf numFmtId="47" fontId="35" fillId="0" borderId="32" xfId="0" applyNumberFormat="1" applyFont="1" applyBorder="1"/>
    <xf numFmtId="47" fontId="35" fillId="0" borderId="34" xfId="0" applyNumberFormat="1" applyFont="1" applyBorder="1"/>
    <xf numFmtId="164" fontId="35" fillId="0" borderId="17" xfId="0" applyNumberFormat="1" applyFont="1" applyBorder="1"/>
    <xf numFmtId="164" fontId="35" fillId="0" borderId="2" xfId="0" applyNumberFormat="1" applyFont="1" applyBorder="1"/>
    <xf numFmtId="47" fontId="35" fillId="0" borderId="2" xfId="0" applyNumberFormat="1" applyFont="1" applyBorder="1"/>
    <xf numFmtId="47" fontId="35" fillId="0" borderId="17" xfId="0" applyNumberFormat="1" applyFont="1" applyBorder="1"/>
    <xf numFmtId="0" fontId="31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0" fillId="3" borderId="9" xfId="0" applyFont="1" applyFill="1" applyBorder="1"/>
    <xf numFmtId="0" fontId="31" fillId="3" borderId="9" xfId="0" applyFont="1" applyFill="1" applyBorder="1" applyAlignment="1">
      <alignment horizontal="right"/>
    </xf>
    <xf numFmtId="0" fontId="31" fillId="3" borderId="29" xfId="0" applyFont="1" applyFill="1" applyBorder="1" applyAlignment="1">
      <alignment horizontal="center"/>
    </xf>
    <xf numFmtId="0" fontId="37" fillId="0" borderId="1" xfId="0" applyFont="1" applyBorder="1"/>
    <xf numFmtId="0" fontId="37" fillId="0" borderId="1" xfId="0" applyFont="1" applyBorder="1" applyAlignment="1">
      <alignment horizontal="right"/>
    </xf>
    <xf numFmtId="1" fontId="35" fillId="0" borderId="1" xfId="0" applyNumberFormat="1" applyFont="1" applyBorder="1" applyAlignment="1"/>
    <xf numFmtId="0" fontId="35" fillId="3" borderId="1" xfId="0" applyFont="1" applyFill="1" applyBorder="1"/>
    <xf numFmtId="0" fontId="37" fillId="3" borderId="1" xfId="0" applyFont="1" applyFill="1" applyBorder="1"/>
    <xf numFmtId="0" fontId="35" fillId="3" borderId="1" xfId="0" applyFont="1" applyFill="1" applyBorder="1" applyAlignment="1">
      <alignment horizontal="right"/>
    </xf>
    <xf numFmtId="164" fontId="35" fillId="0" borderId="1" xfId="0" applyNumberFormat="1" applyFont="1" applyBorder="1" applyAlignment="1">
      <alignment horizontal="right"/>
    </xf>
    <xf numFmtId="47" fontId="35" fillId="0" borderId="1" xfId="0" applyNumberFormat="1" applyFont="1" applyBorder="1" applyAlignment="1">
      <alignment horizontal="right"/>
    </xf>
    <xf numFmtId="0" fontId="35" fillId="3" borderId="1" xfId="0" applyFont="1" applyFill="1" applyBorder="1" applyAlignment="1">
      <alignment horizontal="center"/>
    </xf>
    <xf numFmtId="164" fontId="35" fillId="3" borderId="1" xfId="0" applyNumberFormat="1" applyFont="1" applyFill="1" applyBorder="1"/>
    <xf numFmtId="0" fontId="34" fillId="0" borderId="1" xfId="0" applyFont="1" applyFill="1" applyBorder="1"/>
    <xf numFmtId="0" fontId="35" fillId="0" borderId="1" xfId="0" applyFont="1" applyBorder="1"/>
    <xf numFmtId="0" fontId="38" fillId="0" borderId="0" xfId="0" applyFont="1"/>
    <xf numFmtId="0" fontId="35" fillId="0" borderId="18" xfId="0" applyFont="1" applyFill="1" applyBorder="1" applyAlignment="1">
      <alignment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right" vertical="center"/>
    </xf>
    <xf numFmtId="0" fontId="9" fillId="3" borderId="28" xfId="0" applyFont="1" applyFill="1" applyBorder="1" applyAlignment="1">
      <alignment horizontal="right" vertical="center"/>
    </xf>
    <xf numFmtId="164" fontId="14" fillId="0" borderId="17" xfId="0" applyNumberFormat="1" applyFont="1" applyBorder="1" applyAlignment="1">
      <alignment horizontal="right" vertical="center"/>
    </xf>
    <xf numFmtId="0" fontId="9" fillId="3" borderId="6" xfId="0" applyFont="1" applyFill="1" applyBorder="1" applyAlignment="1">
      <alignment horizontal="left" vertical="center"/>
    </xf>
    <xf numFmtId="164" fontId="35" fillId="0" borderId="1" xfId="0" applyNumberFormat="1" applyFont="1" applyBorder="1" applyAlignment="1">
      <alignment horizontal="right" vertical="center"/>
    </xf>
    <xf numFmtId="164" fontId="35" fillId="0" borderId="2" xfId="0" applyNumberFormat="1" applyFont="1" applyBorder="1" applyAlignment="1">
      <alignment horizontal="right" vertical="center"/>
    </xf>
    <xf numFmtId="0" fontId="34" fillId="0" borderId="18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0" fontId="39" fillId="0" borderId="17" xfId="0" applyFont="1" applyBorder="1"/>
    <xf numFmtId="0" fontId="35" fillId="0" borderId="18" xfId="0" applyFont="1" applyBorder="1"/>
    <xf numFmtId="16" fontId="35" fillId="0" borderId="1" xfId="0" applyNumberFormat="1" applyFont="1" applyBorder="1" applyAlignment="1">
      <alignment horizontal="left" vertical="center"/>
    </xf>
    <xf numFmtId="0" fontId="35" fillId="0" borderId="1" xfId="0" applyFont="1" applyBorder="1"/>
    <xf numFmtId="0" fontId="5" fillId="2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5" fillId="0" borderId="1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2" borderId="9" xfId="0" applyFont="1" applyFill="1" applyBorder="1"/>
    <xf numFmtId="0" fontId="27" fillId="2" borderId="28" xfId="0" applyFont="1" applyFill="1" applyBorder="1"/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24" fillId="6" borderId="15" xfId="0" applyFont="1" applyFill="1" applyBorder="1"/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left" vertical="center" wrapText="1"/>
    </xf>
    <xf numFmtId="0" fontId="42" fillId="6" borderId="7" xfId="0" applyFont="1" applyFill="1" applyBorder="1"/>
    <xf numFmtId="0" fontId="14" fillId="6" borderId="37" xfId="0" applyFont="1" applyFill="1" applyBorder="1" applyAlignment="1">
      <alignment horizontal="center" vertical="center" wrapText="1"/>
    </xf>
    <xf numFmtId="0" fontId="14" fillId="6" borderId="38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41" fillId="4" borderId="2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5" borderId="0" xfId="0" applyFont="1" applyFill="1"/>
    <xf numFmtId="0" fontId="5" fillId="2" borderId="39" xfId="0" applyFont="1" applyFill="1" applyBorder="1" applyAlignme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_Sheet1" xfId="1"/>
    <cellStyle name="Normální" xfId="0" builtinId="0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.kroulik/Downloads/P&#345;ihl&#225;&#353;ka%20Pardubice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.kroulik/Downloads/P&#345;ihl&#225;&#353;k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.kroulik/Downloads/p&#345;ihl&#225;&#353;k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6">
          <cell r="A6" t="str">
            <v>Krčálová Daniela</v>
          </cell>
        </row>
        <row r="7">
          <cell r="A7" t="str">
            <v>Šeránek Jan</v>
          </cell>
          <cell r="B7" t="str">
            <v>VK Přerov</v>
          </cell>
        </row>
        <row r="8">
          <cell r="A8" t="str">
            <v>Gajdušek Tomáš</v>
          </cell>
        </row>
        <row r="10">
          <cell r="A10" t="str">
            <v>Churý Matouš</v>
          </cell>
        </row>
        <row r="11">
          <cell r="A11" t="str">
            <v>Sedlák Martin</v>
          </cell>
        </row>
        <row r="12">
          <cell r="A12" t="str">
            <v>Brožík Adam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6">
          <cell r="A6" t="str">
            <v>András Martin</v>
          </cell>
          <cell r="B6" t="str">
            <v>VKO Louny</v>
          </cell>
        </row>
        <row r="7">
          <cell r="A7" t="str">
            <v>Komůrková Michaela</v>
          </cell>
          <cell r="B7" t="str">
            <v>VKO Louny</v>
          </cell>
        </row>
        <row r="8">
          <cell r="A8" t="str">
            <v>Firstl Zbyněk</v>
          </cell>
          <cell r="B8" t="str">
            <v>VKO Louny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5">
          <cell r="A5" t="str">
            <v>Kindlová Magdaléna</v>
          </cell>
          <cell r="B5" t="str">
            <v>TJ LOKOMOTIVA BEROUN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31"/>
  <sheetViews>
    <sheetView topLeftCell="A10" workbookViewId="0">
      <selection activeCell="H24" sqref="H24"/>
    </sheetView>
  </sheetViews>
  <sheetFormatPr defaultColWidth="8.77734375" defaultRowHeight="13.2"/>
  <cols>
    <col min="1" max="1" width="3.77734375" customWidth="1"/>
    <col min="2" max="4" width="25.109375" customWidth="1"/>
    <col min="5" max="5" width="22.109375" style="8" customWidth="1"/>
    <col min="14" max="14" width="37.77734375" customWidth="1"/>
  </cols>
  <sheetData>
    <row r="1" spans="1:14" ht="24.6">
      <c r="A1" s="145" t="s">
        <v>19</v>
      </c>
      <c r="B1" s="145"/>
      <c r="C1" s="145"/>
      <c r="D1" s="145"/>
      <c r="E1" s="145"/>
      <c r="F1" s="49"/>
      <c r="G1" s="49"/>
      <c r="H1" s="49"/>
      <c r="I1" s="49"/>
    </row>
    <row r="2" spans="1:14" ht="17.399999999999999">
      <c r="A2" s="144" t="s">
        <v>58</v>
      </c>
      <c r="B2" s="144"/>
      <c r="C2" s="144"/>
      <c r="D2" s="144"/>
      <c r="E2" s="144"/>
      <c r="F2" s="48"/>
      <c r="G2" s="48"/>
      <c r="H2" s="48"/>
      <c r="I2" s="48"/>
    </row>
    <row r="3" spans="1:14" ht="16.2">
      <c r="A3" s="143" t="s">
        <v>0</v>
      </c>
      <c r="B3" s="143"/>
      <c r="C3" s="143"/>
      <c r="D3" s="143"/>
      <c r="E3" s="143"/>
      <c r="F3" s="47"/>
      <c r="G3" s="47"/>
      <c r="H3" s="47"/>
      <c r="I3" s="47"/>
    </row>
    <row r="4" spans="1:14" ht="13.8" thickBot="1">
      <c r="A4" s="38"/>
    </row>
    <row r="5" spans="1:14" ht="18" thickBot="1">
      <c r="A5" s="46"/>
      <c r="B5" s="45" t="s">
        <v>2</v>
      </c>
      <c r="C5" s="45" t="s">
        <v>3</v>
      </c>
      <c r="D5" s="45" t="s">
        <v>60</v>
      </c>
      <c r="E5" s="132" t="s">
        <v>4</v>
      </c>
      <c r="F5" s="5"/>
    </row>
    <row r="6" spans="1:14" ht="17.399999999999999">
      <c r="A6" s="127"/>
      <c r="B6" s="128" t="s">
        <v>296</v>
      </c>
      <c r="C6" s="128"/>
      <c r="D6" s="128"/>
      <c r="E6" s="130"/>
      <c r="F6" s="5"/>
    </row>
    <row r="7" spans="1:14" ht="15.6">
      <c r="A7" s="52">
        <v>1</v>
      </c>
      <c r="B7" s="60" t="s">
        <v>59</v>
      </c>
      <c r="C7" s="60" t="s">
        <v>61</v>
      </c>
      <c r="D7" s="52">
        <v>1991</v>
      </c>
      <c r="E7" s="131">
        <v>5.3680555555555556E-3</v>
      </c>
      <c r="N7" s="50"/>
    </row>
    <row r="8" spans="1:14" ht="15.6">
      <c r="A8" s="52">
        <v>2</v>
      </c>
      <c r="B8" s="60" t="s">
        <v>168</v>
      </c>
      <c r="C8" s="60" t="s">
        <v>46</v>
      </c>
      <c r="D8" s="52">
        <v>2000</v>
      </c>
      <c r="E8" s="129">
        <v>5.5543981481481477E-3</v>
      </c>
      <c r="N8" s="50"/>
    </row>
    <row r="9" spans="1:14" ht="15.6">
      <c r="A9" s="52">
        <v>3</v>
      </c>
      <c r="B9" s="60" t="s">
        <v>288</v>
      </c>
      <c r="C9" s="60" t="s">
        <v>46</v>
      </c>
      <c r="D9" s="52">
        <v>1999</v>
      </c>
      <c r="E9" s="129">
        <v>5.6377314814814823E-3</v>
      </c>
    </row>
    <row r="10" spans="1:14" ht="15.6">
      <c r="A10" s="52">
        <v>4</v>
      </c>
      <c r="B10" s="60" t="s">
        <v>287</v>
      </c>
      <c r="C10" s="60" t="s">
        <v>46</v>
      </c>
      <c r="D10" s="52">
        <v>1999</v>
      </c>
      <c r="E10" s="129">
        <v>5.7523148148148143E-3</v>
      </c>
    </row>
    <row r="11" spans="1:14" ht="15.6">
      <c r="A11" s="52">
        <v>5</v>
      </c>
      <c r="B11" s="60" t="s">
        <v>167</v>
      </c>
      <c r="C11" s="60" t="s">
        <v>46</v>
      </c>
      <c r="D11" s="52">
        <v>2000</v>
      </c>
      <c r="E11" s="129">
        <v>5.9340277777777777E-3</v>
      </c>
    </row>
    <row r="12" spans="1:14" ht="15.6">
      <c r="A12" s="52">
        <v>6</v>
      </c>
      <c r="B12" s="60" t="s">
        <v>165</v>
      </c>
      <c r="C12" s="60" t="s">
        <v>46</v>
      </c>
      <c r="D12" s="52">
        <v>2000</v>
      </c>
      <c r="E12" s="129">
        <v>6.0046296296296297E-3</v>
      </c>
    </row>
    <row r="13" spans="1:14" ht="15.6">
      <c r="A13" s="52">
        <v>7</v>
      </c>
      <c r="B13" s="60" t="s">
        <v>286</v>
      </c>
      <c r="C13" s="60" t="s">
        <v>46</v>
      </c>
      <c r="D13" s="52">
        <v>1999</v>
      </c>
      <c r="E13" s="129">
        <v>6.4895833333333333E-3</v>
      </c>
    </row>
    <row r="14" spans="1:14" ht="15.6">
      <c r="A14" s="52">
        <v>8</v>
      </c>
      <c r="B14" s="60" t="s">
        <v>166</v>
      </c>
      <c r="C14" s="60" t="s">
        <v>46</v>
      </c>
      <c r="D14" s="52">
        <v>2000</v>
      </c>
      <c r="E14" s="129" t="s">
        <v>323</v>
      </c>
    </row>
    <row r="15" spans="1:14" ht="15.6">
      <c r="A15" s="52"/>
      <c r="B15" s="60" t="s">
        <v>297</v>
      </c>
      <c r="C15" s="60"/>
      <c r="D15" s="52"/>
      <c r="E15" s="129"/>
    </row>
    <row r="16" spans="1:14" ht="15.6">
      <c r="A16" s="52">
        <v>1</v>
      </c>
      <c r="B16" s="60" t="s">
        <v>290</v>
      </c>
      <c r="C16" s="60" t="s">
        <v>46</v>
      </c>
      <c r="D16" s="52">
        <v>2000</v>
      </c>
      <c r="E16" s="129">
        <v>5.3148148148148147E-3</v>
      </c>
    </row>
    <row r="17" spans="1:5" ht="15.6">
      <c r="A17" s="52">
        <v>2</v>
      </c>
      <c r="B17" s="60" t="s">
        <v>289</v>
      </c>
      <c r="C17" s="60" t="s">
        <v>46</v>
      </c>
      <c r="D17" s="52">
        <v>1999</v>
      </c>
      <c r="E17" s="129">
        <v>5.8159722222222224E-3</v>
      </c>
    </row>
    <row r="18" spans="1:5" ht="15.6">
      <c r="A18" s="52">
        <v>3</v>
      </c>
      <c r="B18" s="60" t="s">
        <v>292</v>
      </c>
      <c r="C18" s="60" t="s">
        <v>46</v>
      </c>
      <c r="D18" s="52">
        <v>2000</v>
      </c>
      <c r="E18" s="129">
        <v>5.8993055555555543E-3</v>
      </c>
    </row>
    <row r="19" spans="1:5" ht="15.6">
      <c r="A19" s="52">
        <v>4</v>
      </c>
      <c r="B19" s="60" t="s">
        <v>291</v>
      </c>
      <c r="C19" s="60" t="s">
        <v>46</v>
      </c>
      <c r="D19" s="52">
        <v>1999</v>
      </c>
      <c r="E19" s="129" t="s">
        <v>323</v>
      </c>
    </row>
    <row r="20" spans="1:5" ht="15.6">
      <c r="A20" s="52">
        <v>5</v>
      </c>
      <c r="B20" s="60" t="s">
        <v>293</v>
      </c>
      <c r="C20" s="60" t="s">
        <v>46</v>
      </c>
      <c r="D20" s="52"/>
      <c r="E20" s="129" t="s">
        <v>323</v>
      </c>
    </row>
    <row r="21" spans="1:5" ht="15.6">
      <c r="A21" s="52"/>
      <c r="B21" s="60"/>
      <c r="C21" s="60"/>
      <c r="D21" s="52"/>
      <c r="E21" s="129"/>
    </row>
    <row r="22" spans="1:5" ht="15.6">
      <c r="A22" s="52"/>
      <c r="B22" s="60" t="s">
        <v>298</v>
      </c>
      <c r="C22" s="60"/>
      <c r="D22" s="52"/>
      <c r="E22" s="129"/>
    </row>
    <row r="23" spans="1:5" ht="15.6">
      <c r="A23" s="52">
        <v>1</v>
      </c>
      <c r="B23" s="60" t="s">
        <v>196</v>
      </c>
      <c r="C23" s="60" t="s">
        <v>46</v>
      </c>
      <c r="D23" s="52">
        <v>2003</v>
      </c>
      <c r="E23" s="129">
        <v>5.9953703703703699E-4</v>
      </c>
    </row>
    <row r="24" spans="1:5" ht="15.6">
      <c r="A24" s="126">
        <v>2</v>
      </c>
      <c r="B24" s="52" t="s">
        <v>294</v>
      </c>
      <c r="C24" s="60" t="s">
        <v>295</v>
      </c>
      <c r="D24" s="52">
        <v>2003</v>
      </c>
      <c r="E24" s="129">
        <v>6.0069444444444439E-4</v>
      </c>
    </row>
    <row r="25" spans="1:5" ht="15.6">
      <c r="A25" s="52">
        <v>3</v>
      </c>
      <c r="B25" s="60" t="s">
        <v>194</v>
      </c>
      <c r="C25" s="60" t="s">
        <v>46</v>
      </c>
      <c r="D25" s="52">
        <v>2003</v>
      </c>
      <c r="E25" s="129">
        <v>6.2037037037037041E-4</v>
      </c>
    </row>
    <row r="26" spans="1:5" ht="15.6">
      <c r="A26" s="126"/>
    </row>
    <row r="27" spans="1:5" ht="15.6">
      <c r="A27" s="52">
        <v>1</v>
      </c>
      <c r="B27" s="60" t="s">
        <v>185</v>
      </c>
      <c r="C27" s="60" t="s">
        <v>46</v>
      </c>
      <c r="D27" s="52">
        <v>2005</v>
      </c>
      <c r="E27" s="129">
        <v>6.3310185185185192E-4</v>
      </c>
    </row>
    <row r="28" spans="1:5" ht="15.6">
      <c r="A28" s="52">
        <v>2</v>
      </c>
      <c r="B28" s="60" t="s">
        <v>186</v>
      </c>
      <c r="C28" s="60" t="s">
        <v>46</v>
      </c>
      <c r="D28" s="52">
        <v>2005</v>
      </c>
      <c r="E28" s="129">
        <v>7.210648148148149E-4</v>
      </c>
    </row>
    <row r="29" spans="1:5" ht="15.6">
      <c r="A29" s="52"/>
      <c r="B29" s="60"/>
      <c r="C29" s="60"/>
      <c r="D29" s="52"/>
      <c r="E29" s="129"/>
    </row>
    <row r="30" spans="1:5" ht="15.6">
      <c r="A30" s="52"/>
      <c r="B30" s="60"/>
      <c r="C30" s="60"/>
      <c r="D30" s="52"/>
      <c r="E30" s="129"/>
    </row>
    <row r="31" spans="1:5" ht="15.6">
      <c r="A31" s="52"/>
      <c r="B31" s="60"/>
      <c r="C31" s="60"/>
      <c r="D31" s="52"/>
      <c r="E31" s="129"/>
    </row>
  </sheetData>
  <sortState ref="B23:E30">
    <sortCondition ref="E23"/>
  </sortState>
  <mergeCells count="3">
    <mergeCell ref="A3:E3"/>
    <mergeCell ref="A1:E1"/>
    <mergeCell ref="A2:E2"/>
  </mergeCells>
  <pageMargins left="0.7" right="0.7" top="0.78740157499999996" bottom="0.78740157499999996" header="0.3" footer="0.3"/>
  <pageSetup paperSize="9" scale="8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2"/>
  <sheetViews>
    <sheetView topLeftCell="A4" workbookViewId="0">
      <selection activeCell="E6" sqref="E6"/>
    </sheetView>
  </sheetViews>
  <sheetFormatPr defaultColWidth="8.77734375" defaultRowHeight="13.2"/>
  <cols>
    <col min="1" max="1" width="3.44140625" style="38" customWidth="1"/>
    <col min="2" max="2" width="23" customWidth="1"/>
    <col min="3" max="3" width="34.33203125" customWidth="1"/>
    <col min="4" max="4" width="13.33203125" customWidth="1"/>
    <col min="5" max="5" width="15.44140625" customWidth="1"/>
    <col min="6" max="6" width="0.109375" customWidth="1"/>
  </cols>
  <sheetData>
    <row r="1" spans="1:9" ht="28.5" customHeight="1">
      <c r="A1" s="145" t="s">
        <v>19</v>
      </c>
      <c r="B1" s="145"/>
      <c r="C1" s="145"/>
      <c r="D1" s="145"/>
      <c r="E1" s="145"/>
      <c r="F1" s="1"/>
    </row>
    <row r="2" spans="1:9" ht="35.25" customHeight="1">
      <c r="A2" s="144" t="s">
        <v>58</v>
      </c>
      <c r="B2" s="144"/>
      <c r="C2" s="144"/>
      <c r="D2" s="144"/>
      <c r="E2" s="144"/>
      <c r="F2" s="1"/>
    </row>
    <row r="3" spans="1:9" ht="17.399999999999999">
      <c r="A3" s="143" t="s">
        <v>0</v>
      </c>
      <c r="B3" s="143"/>
      <c r="C3" s="143"/>
      <c r="D3" s="143"/>
      <c r="E3" s="143"/>
      <c r="F3" s="10"/>
    </row>
    <row r="4" spans="1:9" ht="16.2">
      <c r="A4" s="39"/>
      <c r="B4" s="2"/>
      <c r="C4" s="2"/>
      <c r="D4" s="2"/>
      <c r="E4" s="2"/>
      <c r="F4" s="2"/>
    </row>
    <row r="6" spans="1:9" ht="16.2">
      <c r="B6" s="3" t="s">
        <v>9</v>
      </c>
      <c r="C6" s="4" t="s">
        <v>54</v>
      </c>
      <c r="D6" s="4"/>
    </row>
    <row r="7" spans="1:9" ht="13.8" thickBot="1"/>
    <row r="8" spans="1:9" ht="17.399999999999999">
      <c r="A8" s="73"/>
      <c r="B8" s="74" t="s">
        <v>2</v>
      </c>
      <c r="C8" s="74" t="s">
        <v>3</v>
      </c>
      <c r="D8" s="74" t="s">
        <v>8</v>
      </c>
      <c r="E8" s="81" t="s">
        <v>4</v>
      </c>
      <c r="F8" s="5"/>
    </row>
    <row r="9" spans="1:9" ht="15.6">
      <c r="A9" s="70">
        <v>1</v>
      </c>
      <c r="B9" s="54" t="s">
        <v>63</v>
      </c>
      <c r="C9" s="54" t="s">
        <v>47</v>
      </c>
      <c r="D9" s="54">
        <v>1979</v>
      </c>
      <c r="E9" s="44">
        <v>2.1226851851851854E-3</v>
      </c>
    </row>
    <row r="10" spans="1:9" ht="15.6">
      <c r="A10" s="70">
        <v>2</v>
      </c>
      <c r="B10" t="s">
        <v>327</v>
      </c>
      <c r="C10" t="s">
        <v>347</v>
      </c>
      <c r="E10" s="44">
        <v>2.5798611111111109E-3</v>
      </c>
    </row>
    <row r="11" spans="1:9" ht="15.6">
      <c r="A11" s="70">
        <v>3</v>
      </c>
      <c r="B11" s="69" t="s">
        <v>369</v>
      </c>
      <c r="C11" s="55" t="s">
        <v>47</v>
      </c>
      <c r="D11" s="55">
        <v>1973</v>
      </c>
      <c r="E11" s="44">
        <v>2.4756944444444444E-3</v>
      </c>
    </row>
    <row r="12" spans="1:9" ht="17.399999999999999">
      <c r="A12" s="70"/>
      <c r="B12" s="55"/>
      <c r="C12" s="55"/>
      <c r="D12" s="55"/>
      <c r="E12" s="44"/>
      <c r="H12" s="13"/>
    </row>
    <row r="13" spans="1:9" ht="16.2">
      <c r="A13" s="70"/>
      <c r="B13" s="3" t="s">
        <v>20</v>
      </c>
      <c r="C13" s="4" t="s">
        <v>54</v>
      </c>
      <c r="D13" s="55"/>
      <c r="E13" s="44"/>
    </row>
    <row r="14" spans="1:9" ht="15.6">
      <c r="A14" s="70">
        <v>1</v>
      </c>
      <c r="B14" s="51" t="s">
        <v>51</v>
      </c>
      <c r="C14" s="43" t="s">
        <v>97</v>
      </c>
      <c r="D14" s="42">
        <v>1975</v>
      </c>
      <c r="E14" s="44">
        <v>2.6238425925925925E-3</v>
      </c>
    </row>
    <row r="15" spans="1:9" ht="15.6">
      <c r="A15" s="70">
        <v>2</v>
      </c>
      <c r="B15" s="59"/>
      <c r="C15" s="59"/>
      <c r="D15" s="83"/>
      <c r="E15" s="44"/>
      <c r="I15" s="18"/>
    </row>
    <row r="16" spans="1:9" ht="15.6">
      <c r="A16" s="70">
        <v>3</v>
      </c>
      <c r="B16" s="69"/>
      <c r="C16" s="69"/>
      <c r="D16" s="83"/>
      <c r="E16" s="44"/>
    </row>
    <row r="17" spans="1:9" ht="15.6">
      <c r="A17" s="70">
        <v>4</v>
      </c>
      <c r="B17" s="69"/>
      <c r="C17" s="69"/>
      <c r="D17" s="83"/>
      <c r="E17" s="72"/>
      <c r="I17" s="19"/>
    </row>
    <row r="18" spans="1:9" ht="15.6">
      <c r="A18" s="70">
        <v>5</v>
      </c>
      <c r="B18" s="69"/>
      <c r="C18" s="69"/>
      <c r="D18" s="83"/>
      <c r="E18" s="72"/>
    </row>
    <row r="19" spans="1:9" ht="15.6">
      <c r="A19" s="70"/>
      <c r="B19" s="55"/>
      <c r="C19" s="55"/>
      <c r="D19" s="55"/>
      <c r="E19" s="55"/>
    </row>
    <row r="20" spans="1:9" ht="15.6">
      <c r="A20" s="70"/>
      <c r="B20" s="55"/>
      <c r="C20" s="55"/>
      <c r="D20" s="55"/>
      <c r="E20" s="55"/>
    </row>
    <row r="21" spans="1:9" ht="15.6">
      <c r="A21" s="70"/>
      <c r="B21" s="55"/>
      <c r="C21" s="55"/>
      <c r="D21" s="82"/>
      <c r="E21" s="55"/>
    </row>
    <row r="22" spans="1:9" ht="15.6">
      <c r="A22" s="70"/>
      <c r="B22" s="55"/>
      <c r="C22" s="55"/>
      <c r="D22" s="55"/>
      <c r="E22" s="55"/>
    </row>
  </sheetData>
  <sortState ref="B14:G18">
    <sortCondition ref="E14:E18"/>
  </sortState>
  <mergeCells count="3">
    <mergeCell ref="A1:E1"/>
    <mergeCell ref="A2:E2"/>
    <mergeCell ref="A3:E3"/>
  </mergeCells>
  <phoneticPr fontId="0" type="noConversion"/>
  <pageMargins left="0.56000000000000005" right="0.61" top="0.98" bottom="0.98" header="0.49" footer="0.4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39" workbookViewId="0">
      <selection activeCell="C57" sqref="C57"/>
    </sheetView>
  </sheetViews>
  <sheetFormatPr defaultColWidth="9.109375" defaultRowHeight="13.2"/>
  <cols>
    <col min="1" max="1" width="4.109375" style="12" customWidth="1"/>
    <col min="2" max="2" width="81.33203125" style="12" customWidth="1"/>
    <col min="3" max="3" width="29.6640625" style="23" customWidth="1"/>
    <col min="4" max="4" width="12" style="12" customWidth="1"/>
    <col min="5" max="6" width="9.109375" style="12"/>
    <col min="7" max="7" width="25.44140625" style="12" customWidth="1"/>
    <col min="8" max="16384" width="9.109375" style="12"/>
  </cols>
  <sheetData>
    <row r="1" spans="1:10" ht="24.6">
      <c r="A1" s="146" t="s">
        <v>19</v>
      </c>
      <c r="B1" s="146"/>
      <c r="C1" s="146"/>
      <c r="D1" s="146"/>
      <c r="E1" s="146"/>
    </row>
    <row r="2" spans="1:10" ht="17.399999999999999">
      <c r="A2" s="148" t="s">
        <v>58</v>
      </c>
      <c r="B2" s="148"/>
      <c r="C2" s="148"/>
      <c r="D2" s="148"/>
      <c r="E2" s="148"/>
    </row>
    <row r="3" spans="1:10" ht="16.2">
      <c r="A3" s="149" t="s">
        <v>0</v>
      </c>
      <c r="B3" s="149"/>
      <c r="C3" s="149"/>
      <c r="D3" s="149"/>
      <c r="E3" s="149"/>
    </row>
    <row r="4" spans="1:10" ht="25.2" thickBot="1">
      <c r="A4" s="146"/>
      <c r="B4" s="146"/>
      <c r="C4" s="146"/>
      <c r="D4" s="146"/>
      <c r="E4" s="35"/>
      <c r="F4" s="35"/>
      <c r="G4" s="35"/>
      <c r="H4" s="35"/>
      <c r="I4" s="35"/>
      <c r="J4" s="35"/>
    </row>
    <row r="5" spans="1:10" ht="24.6">
      <c r="A5" s="109"/>
      <c r="B5" s="110" t="s">
        <v>55</v>
      </c>
      <c r="C5" s="111"/>
      <c r="D5" s="112"/>
      <c r="E5" s="108"/>
      <c r="F5" s="35"/>
      <c r="G5" s="35"/>
      <c r="H5" s="35"/>
      <c r="I5" s="35"/>
      <c r="J5" s="35"/>
    </row>
    <row r="6" spans="1:10" ht="19.5" customHeight="1">
      <c r="A6" s="55"/>
      <c r="B6" s="113" t="s">
        <v>10</v>
      </c>
      <c r="C6" s="114"/>
      <c r="D6" s="114" t="s">
        <v>11</v>
      </c>
      <c r="E6" s="40"/>
    </row>
    <row r="7" spans="1:10" ht="21.75" customHeight="1">
      <c r="A7" s="55">
        <v>1</v>
      </c>
      <c r="B7" s="115" t="s">
        <v>345</v>
      </c>
      <c r="C7" s="55" t="s">
        <v>46</v>
      </c>
      <c r="D7" s="72">
        <v>1.4456018518518518E-3</v>
      </c>
      <c r="E7" s="40"/>
    </row>
    <row r="8" spans="1:10" ht="18" customHeight="1">
      <c r="A8" s="55">
        <v>2</v>
      </c>
      <c r="B8" s="124" t="s">
        <v>346</v>
      </c>
      <c r="C8" s="69" t="s">
        <v>347</v>
      </c>
      <c r="D8" s="72">
        <v>1.4930555555555556E-3</v>
      </c>
      <c r="E8" s="40"/>
    </row>
    <row r="9" spans="1:10" ht="18" customHeight="1">
      <c r="A9" s="124">
        <v>3</v>
      </c>
      <c r="B9" s="124" t="s">
        <v>123</v>
      </c>
      <c r="C9" s="59" t="s">
        <v>111</v>
      </c>
      <c r="D9" s="72">
        <v>1.5034722222222222E-3</v>
      </c>
      <c r="E9" s="40"/>
    </row>
    <row r="10" spans="1:10" ht="18" customHeight="1">
      <c r="A10" s="124">
        <v>4</v>
      </c>
      <c r="B10" s="59" t="s">
        <v>218</v>
      </c>
      <c r="C10" s="60" t="s">
        <v>204</v>
      </c>
      <c r="D10" s="72">
        <v>1.5104166666666666E-3</v>
      </c>
      <c r="E10" s="40"/>
    </row>
    <row r="11" spans="1:10" ht="18" customHeight="1">
      <c r="A11" s="124">
        <v>5</v>
      </c>
      <c r="B11" s="71" t="s">
        <v>354</v>
      </c>
      <c r="C11" s="55" t="s">
        <v>300</v>
      </c>
      <c r="D11" s="72">
        <v>1.5972222222222221E-3</v>
      </c>
      <c r="E11" s="40"/>
      <c r="F11" s="36"/>
    </row>
    <row r="12" spans="1:10" ht="18" customHeight="1">
      <c r="A12" s="124">
        <v>6</v>
      </c>
      <c r="B12" s="71" t="s">
        <v>362</v>
      </c>
      <c r="C12" s="59" t="s">
        <v>360</v>
      </c>
      <c r="D12" s="72">
        <v>1.6192129629629629E-3</v>
      </c>
      <c r="E12" s="40"/>
      <c r="F12" s="36"/>
    </row>
    <row r="13" spans="1:10" ht="18" customHeight="1">
      <c r="A13" s="124">
        <v>7</v>
      </c>
      <c r="B13" s="71" t="s">
        <v>373</v>
      </c>
      <c r="C13" s="59" t="s">
        <v>372</v>
      </c>
      <c r="D13" s="72">
        <v>1.6782407407407406E-3</v>
      </c>
      <c r="E13" s="40"/>
      <c r="F13" s="36"/>
    </row>
    <row r="14" spans="1:10" ht="18" customHeight="1">
      <c r="A14" s="124">
        <v>8</v>
      </c>
      <c r="B14" s="71" t="s">
        <v>348</v>
      </c>
      <c r="C14" s="69" t="s">
        <v>347</v>
      </c>
      <c r="D14" s="72">
        <v>1.7233796296296294E-3</v>
      </c>
      <c r="E14" s="40"/>
      <c r="F14" s="36"/>
    </row>
    <row r="15" spans="1:10" ht="18" customHeight="1">
      <c r="A15" s="124">
        <v>9</v>
      </c>
      <c r="B15" s="124" t="s">
        <v>349</v>
      </c>
      <c r="C15" s="69" t="s">
        <v>347</v>
      </c>
      <c r="D15" s="72">
        <v>1.8807870370370369E-3</v>
      </c>
      <c r="E15" s="40"/>
      <c r="F15" s="36"/>
    </row>
    <row r="16" spans="1:10" ht="18" customHeight="1">
      <c r="A16" s="124">
        <v>10</v>
      </c>
      <c r="D16" s="72"/>
      <c r="E16" s="40"/>
      <c r="F16" s="36"/>
    </row>
    <row r="17" spans="1:7" ht="18" customHeight="1">
      <c r="A17" s="124"/>
      <c r="B17" s="71"/>
      <c r="C17" s="59"/>
      <c r="D17" s="72"/>
      <c r="E17" s="40"/>
      <c r="F17" s="36"/>
    </row>
    <row r="18" spans="1:7" ht="18" customHeight="1">
      <c r="A18" s="124"/>
      <c r="B18" s="71"/>
      <c r="C18" s="59"/>
      <c r="D18" s="72"/>
      <c r="E18" s="40"/>
      <c r="F18" s="36"/>
    </row>
    <row r="19" spans="1:7" ht="18" customHeight="1">
      <c r="A19" s="124"/>
      <c r="B19" s="71"/>
      <c r="C19" s="59"/>
      <c r="D19" s="72"/>
      <c r="E19" s="40"/>
      <c r="F19" s="36"/>
    </row>
    <row r="20" spans="1:7" ht="18" customHeight="1">
      <c r="A20" s="55"/>
      <c r="B20" s="55"/>
      <c r="C20" s="55"/>
      <c r="D20" s="72"/>
      <c r="E20" s="40"/>
    </row>
    <row r="21" spans="1:7" ht="15.6">
      <c r="A21" s="116"/>
      <c r="B21" s="117" t="s">
        <v>56</v>
      </c>
      <c r="C21" s="118"/>
      <c r="D21" s="116"/>
      <c r="E21" s="40"/>
    </row>
    <row r="22" spans="1:7" ht="18" customHeight="1">
      <c r="A22" s="55"/>
      <c r="B22" s="55"/>
      <c r="C22" s="114"/>
      <c r="D22" s="55"/>
      <c r="E22" s="40"/>
    </row>
    <row r="23" spans="1:7" ht="20.25" customHeight="1">
      <c r="A23" s="55"/>
      <c r="B23" s="113" t="s">
        <v>10</v>
      </c>
      <c r="C23" s="67"/>
      <c r="D23" s="114" t="s">
        <v>11</v>
      </c>
      <c r="E23" s="40"/>
    </row>
    <row r="24" spans="1:7" ht="15.6">
      <c r="A24" s="69">
        <v>1</v>
      </c>
      <c r="B24" s="55" t="s">
        <v>339</v>
      </c>
      <c r="C24" s="59" t="s">
        <v>340</v>
      </c>
      <c r="D24" s="72">
        <v>1.2326388888888888E-3</v>
      </c>
      <c r="E24" s="40"/>
    </row>
    <row r="25" spans="1:7" ht="15.6">
      <c r="A25" s="140" t="s">
        <v>377</v>
      </c>
      <c r="B25" s="115" t="s">
        <v>343</v>
      </c>
      <c r="C25" s="124" t="s">
        <v>226</v>
      </c>
      <c r="D25" s="72">
        <v>1.261574074074074E-3</v>
      </c>
      <c r="E25" s="40"/>
      <c r="F25" s="11"/>
    </row>
    <row r="26" spans="1:7" ht="15.6">
      <c r="A26" s="69" t="s">
        <v>377</v>
      </c>
      <c r="B26" s="115" t="s">
        <v>355</v>
      </c>
      <c r="C26" s="55" t="s">
        <v>46</v>
      </c>
      <c r="D26" s="120">
        <v>1.261574074074074E-3</v>
      </c>
      <c r="E26" s="40"/>
      <c r="F26" s="11"/>
      <c r="G26" s="17"/>
    </row>
    <row r="27" spans="1:7" ht="15.6">
      <c r="A27" s="69" t="s">
        <v>378</v>
      </c>
      <c r="B27" s="115" t="s">
        <v>344</v>
      </c>
      <c r="C27" s="124" t="s">
        <v>226</v>
      </c>
      <c r="D27" s="72">
        <v>1.3020833333333333E-3</v>
      </c>
      <c r="E27" s="40"/>
      <c r="F27" s="11"/>
      <c r="G27" s="17"/>
    </row>
    <row r="28" spans="1:7" ht="15.6">
      <c r="A28" s="69" t="s">
        <v>378</v>
      </c>
      <c r="B28" s="9" t="s">
        <v>364</v>
      </c>
      <c r="C28" s="68" t="s">
        <v>300</v>
      </c>
      <c r="D28" s="72">
        <v>1.3020833333333333E-3</v>
      </c>
      <c r="E28" s="40"/>
      <c r="G28" s="17"/>
    </row>
    <row r="29" spans="1:7" ht="15.6">
      <c r="A29" s="69">
        <v>6</v>
      </c>
      <c r="B29" s="124" t="s">
        <v>363</v>
      </c>
      <c r="C29" s="60" t="s">
        <v>350</v>
      </c>
      <c r="D29" s="72">
        <v>1.3194444444444443E-3</v>
      </c>
      <c r="E29" s="40"/>
      <c r="G29" s="17"/>
    </row>
    <row r="30" spans="1:7" ht="15.6">
      <c r="A30" s="69">
        <v>7</v>
      </c>
      <c r="B30" s="59" t="s">
        <v>219</v>
      </c>
      <c r="C30" s="60" t="s">
        <v>204</v>
      </c>
      <c r="D30" s="65">
        <v>1.3252314814814813E-3</v>
      </c>
      <c r="E30" s="40"/>
    </row>
    <row r="31" spans="1:7" ht="15.6">
      <c r="A31" s="69">
        <v>8</v>
      </c>
      <c r="B31" s="124" t="s">
        <v>359</v>
      </c>
      <c r="C31" s="124" t="s">
        <v>358</v>
      </c>
      <c r="D31" s="72">
        <v>1.3483796296296297E-3</v>
      </c>
      <c r="E31" s="40"/>
    </row>
    <row r="32" spans="1:7" ht="15.6">
      <c r="A32" s="69">
        <v>9</v>
      </c>
      <c r="B32" s="9" t="s">
        <v>367</v>
      </c>
      <c r="C32" s="70" t="s">
        <v>361</v>
      </c>
      <c r="D32" s="72">
        <v>1.3622685185185185E-3</v>
      </c>
      <c r="E32" s="40"/>
    </row>
    <row r="33" spans="1:5" ht="15.6">
      <c r="A33" s="69">
        <v>10</v>
      </c>
      <c r="B33" s="115" t="s">
        <v>356</v>
      </c>
      <c r="C33" s="55" t="s">
        <v>46</v>
      </c>
      <c r="D33" s="72">
        <v>1.3831018518518517E-3</v>
      </c>
      <c r="E33" s="40"/>
    </row>
    <row r="34" spans="1:5" ht="15.6">
      <c r="A34" s="69">
        <v>11</v>
      </c>
      <c r="B34" s="115" t="s">
        <v>357</v>
      </c>
      <c r="C34" s="55" t="s">
        <v>46</v>
      </c>
      <c r="D34" s="72">
        <v>1.3877314814814813E-3</v>
      </c>
      <c r="E34" s="40"/>
    </row>
    <row r="35" spans="1:5" ht="15.6">
      <c r="A35" s="69">
        <v>12</v>
      </c>
      <c r="B35" s="86" t="s">
        <v>351</v>
      </c>
      <c r="C35" s="139" t="s">
        <v>347</v>
      </c>
      <c r="D35" s="119">
        <v>1.3946759259259259E-3</v>
      </c>
      <c r="E35" s="40"/>
    </row>
    <row r="36" spans="1:5" ht="15.6">
      <c r="A36" s="69">
        <v>13</v>
      </c>
      <c r="B36" s="86" t="s">
        <v>365</v>
      </c>
      <c r="C36" s="139" t="s">
        <v>198</v>
      </c>
      <c r="D36" s="72">
        <v>1.4004629629629629E-3</v>
      </c>
      <c r="E36" s="40"/>
    </row>
    <row r="37" spans="1:5" ht="15.6">
      <c r="A37" s="69">
        <v>14</v>
      </c>
      <c r="B37" s="124" t="s">
        <v>352</v>
      </c>
      <c r="C37" s="124" t="s">
        <v>347</v>
      </c>
      <c r="D37" s="72">
        <v>1.5335648148148149E-3</v>
      </c>
      <c r="E37" s="40"/>
    </row>
    <row r="38" spans="1:5" ht="15.6">
      <c r="A38" s="69">
        <v>15</v>
      </c>
      <c r="D38" s="72"/>
      <c r="E38" s="40"/>
    </row>
    <row r="39" spans="1:5" ht="15.6">
      <c r="A39" s="69">
        <v>16</v>
      </c>
      <c r="C39" s="135"/>
      <c r="D39" s="72"/>
      <c r="E39" s="40"/>
    </row>
    <row r="40" spans="1:5" ht="15.6">
      <c r="A40" s="69"/>
      <c r="B40" s="55"/>
      <c r="C40" s="67"/>
      <c r="D40" s="67"/>
      <c r="E40" s="40"/>
    </row>
    <row r="41" spans="1:5" ht="15.6">
      <c r="A41" s="121"/>
      <c r="B41" s="117" t="s">
        <v>57</v>
      </c>
      <c r="C41" s="117"/>
      <c r="D41" s="122"/>
      <c r="E41" s="40"/>
    </row>
    <row r="42" spans="1:5" ht="15.6">
      <c r="A42" s="82"/>
      <c r="B42" s="55"/>
      <c r="C42" s="67"/>
      <c r="D42" s="72"/>
      <c r="E42" s="40"/>
    </row>
    <row r="43" spans="1:5" ht="15.6">
      <c r="A43" s="55"/>
      <c r="B43" s="113" t="s">
        <v>10</v>
      </c>
      <c r="C43" s="67"/>
      <c r="D43" s="114" t="s">
        <v>11</v>
      </c>
      <c r="E43" s="40"/>
    </row>
    <row r="44" spans="1:5" ht="15.6">
      <c r="A44" s="83">
        <v>1</v>
      </c>
      <c r="B44" s="69" t="s">
        <v>370</v>
      </c>
      <c r="C44" s="69" t="s">
        <v>371</v>
      </c>
      <c r="D44" s="65">
        <v>1.0532407407407407E-3</v>
      </c>
      <c r="E44" s="40"/>
    </row>
    <row r="45" spans="1:5" ht="14.55" customHeight="1">
      <c r="A45" s="82">
        <v>2</v>
      </c>
      <c r="B45" s="123" t="s">
        <v>353</v>
      </c>
      <c r="C45" s="141" t="s">
        <v>347</v>
      </c>
      <c r="D45" s="72">
        <v>1.1574074074074073E-3</v>
      </c>
      <c r="E45" s="40"/>
    </row>
    <row r="46" spans="1:5" ht="15.6">
      <c r="A46" s="82">
        <v>3</v>
      </c>
      <c r="B46" s="136" t="s">
        <v>374</v>
      </c>
      <c r="C46" s="137" t="s">
        <v>371</v>
      </c>
      <c r="D46" s="65">
        <v>1.1840277777777778E-3</v>
      </c>
      <c r="E46" s="40"/>
    </row>
    <row r="47" spans="1:5" ht="15.6">
      <c r="A47" s="82">
        <v>4</v>
      </c>
      <c r="B47" s="66" t="s">
        <v>89</v>
      </c>
      <c r="C47" s="59" t="s">
        <v>48</v>
      </c>
      <c r="D47" s="72">
        <v>1.1863425925925928E-3</v>
      </c>
    </row>
    <row r="48" spans="1:5" ht="15.6">
      <c r="A48" s="83">
        <v>5</v>
      </c>
      <c r="B48" s="136" t="s">
        <v>375</v>
      </c>
      <c r="C48" s="137" t="s">
        <v>47</v>
      </c>
      <c r="D48" s="65">
        <v>1.2152777777777778E-3</v>
      </c>
    </row>
    <row r="49" spans="1:4" ht="15.6">
      <c r="A49" s="82">
        <v>6</v>
      </c>
      <c r="B49" s="59" t="s">
        <v>376</v>
      </c>
      <c r="C49" s="76" t="s">
        <v>371</v>
      </c>
      <c r="D49" s="72">
        <v>1.2268518518518518E-3</v>
      </c>
    </row>
    <row r="50" spans="1:4" ht="15.6">
      <c r="A50" s="82">
        <v>7</v>
      </c>
      <c r="B50" s="124" t="s">
        <v>201</v>
      </c>
      <c r="C50" s="124" t="s">
        <v>198</v>
      </c>
      <c r="D50" s="72">
        <v>1.2384259259259258E-3</v>
      </c>
    </row>
    <row r="51" spans="1:4" ht="15.6">
      <c r="A51" s="82"/>
      <c r="B51" s="136"/>
      <c r="C51" s="137"/>
      <c r="D51" s="124"/>
    </row>
    <row r="52" spans="1:4" ht="15.6">
      <c r="A52" s="82"/>
      <c r="B52" s="77"/>
      <c r="C52" s="77"/>
      <c r="D52" s="55"/>
    </row>
    <row r="53" spans="1:4" ht="15.6">
      <c r="A53" s="82"/>
      <c r="B53" s="55" t="s">
        <v>12</v>
      </c>
      <c r="C53" s="67"/>
      <c r="D53" s="55"/>
    </row>
    <row r="54" spans="1:4" ht="15.6">
      <c r="B54" s="147" t="s">
        <v>13</v>
      </c>
      <c r="C54" s="147"/>
    </row>
    <row r="55" spans="1:4" ht="15.6">
      <c r="B55" s="55" t="s">
        <v>14</v>
      </c>
      <c r="C55" s="67"/>
    </row>
    <row r="56" spans="1:4">
      <c r="B56" s="36"/>
    </row>
    <row r="58" spans="1:4">
      <c r="B58" s="36"/>
    </row>
    <row r="59" spans="1:4">
      <c r="B59" s="36"/>
    </row>
    <row r="60" spans="1:4">
      <c r="B60" s="36"/>
    </row>
    <row r="61" spans="1:4">
      <c r="B61" s="36"/>
    </row>
    <row r="62" spans="1:4">
      <c r="B62" s="36"/>
    </row>
  </sheetData>
  <sortState ref="B44:D50">
    <sortCondition ref="D44:D50"/>
  </sortState>
  <mergeCells count="5">
    <mergeCell ref="A4:D4"/>
    <mergeCell ref="B54:C54"/>
    <mergeCell ref="A1:E1"/>
    <mergeCell ref="A2:E2"/>
    <mergeCell ref="A3:E3"/>
  </mergeCells>
  <phoneticPr fontId="0" type="noConversion"/>
  <pageMargins left="0.43" right="0.47" top="0.53" bottom="0.54" header="0.49" footer="0.49"/>
  <pageSetup paperSize="9" scale="7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topLeftCell="A5" zoomScale="102" zoomScaleNormal="102" zoomScalePageLayoutView="102" workbookViewId="0">
      <selection activeCell="N18" sqref="N18"/>
    </sheetView>
  </sheetViews>
  <sheetFormatPr defaultColWidth="8.77734375" defaultRowHeight="13.2"/>
  <cols>
    <col min="1" max="1" width="5.44140625" style="20" customWidth="1"/>
    <col min="2" max="2" width="41.44140625" customWidth="1"/>
    <col min="3" max="4" width="12.109375" customWidth="1"/>
    <col min="5" max="6" width="11.33203125" customWidth="1"/>
    <col min="7" max="7" width="11.109375" bestFit="1" customWidth="1"/>
    <col min="8" max="10" width="8.21875" style="189" customWidth="1"/>
  </cols>
  <sheetData>
    <row r="1" spans="1:13" ht="24.6">
      <c r="A1" s="145" t="s">
        <v>19</v>
      </c>
      <c r="B1" s="145"/>
      <c r="C1" s="145"/>
      <c r="D1" s="145"/>
      <c r="E1" s="145"/>
      <c r="F1" s="145"/>
      <c r="G1" s="145"/>
    </row>
    <row r="2" spans="1:13" ht="26.25" customHeight="1">
      <c r="A2" s="144" t="s">
        <v>58</v>
      </c>
      <c r="B2" s="144"/>
      <c r="C2" s="144"/>
      <c r="D2" s="144"/>
      <c r="E2" s="144"/>
      <c r="F2" s="144"/>
      <c r="G2" s="144"/>
    </row>
    <row r="3" spans="1:13" ht="18" customHeight="1">
      <c r="A3" s="143" t="s">
        <v>0</v>
      </c>
      <c r="B3" s="143"/>
      <c r="C3" s="143"/>
      <c r="D3" s="143"/>
      <c r="E3" s="143"/>
      <c r="F3" s="143"/>
      <c r="G3" s="143"/>
    </row>
    <row r="4" spans="1:13" ht="16.2">
      <c r="A4" s="2"/>
      <c r="B4" s="2"/>
      <c r="C4" s="2"/>
      <c r="D4" s="2"/>
      <c r="E4" s="2"/>
      <c r="F4" s="2"/>
      <c r="G4" s="2"/>
    </row>
    <row r="5" spans="1:13" ht="6.75" customHeight="1"/>
    <row r="6" spans="1:13" ht="21.75" customHeight="1">
      <c r="A6" s="156" t="s">
        <v>15</v>
      </c>
      <c r="B6" s="156"/>
      <c r="C6" s="156"/>
      <c r="D6" s="156"/>
      <c r="E6" s="156"/>
      <c r="F6" s="156"/>
      <c r="G6" s="156"/>
    </row>
    <row r="7" spans="1:13" ht="18.75" customHeight="1">
      <c r="A7" s="157" t="s">
        <v>16</v>
      </c>
      <c r="B7" s="157"/>
      <c r="C7" s="157"/>
      <c r="D7" s="157"/>
      <c r="E7" s="157"/>
      <c r="F7" s="157"/>
      <c r="G7" s="157"/>
    </row>
    <row r="8" spans="1:13" ht="34.5" customHeight="1" thickBot="1">
      <c r="A8" s="150" t="s">
        <v>23</v>
      </c>
      <c r="B8" s="150"/>
      <c r="C8" s="150"/>
      <c r="D8" s="150"/>
      <c r="E8" s="150"/>
      <c r="F8" s="150"/>
      <c r="G8" s="150"/>
    </row>
    <row r="9" spans="1:13" ht="16.2" thickBot="1">
      <c r="A9" s="151"/>
      <c r="B9" s="34" t="s">
        <v>3</v>
      </c>
      <c r="C9" s="153" t="s">
        <v>17</v>
      </c>
      <c r="D9" s="154"/>
      <c r="E9" s="154"/>
      <c r="F9" s="154"/>
      <c r="G9" s="190"/>
      <c r="H9" s="197" t="s">
        <v>384</v>
      </c>
      <c r="I9" s="197"/>
      <c r="J9" s="198" t="s">
        <v>388</v>
      </c>
    </row>
    <row r="10" spans="1:13" ht="16.2" thickBot="1">
      <c r="A10" s="152"/>
      <c r="B10" s="84"/>
      <c r="C10" s="24" t="s">
        <v>90</v>
      </c>
      <c r="D10" s="24" t="s">
        <v>28</v>
      </c>
      <c r="E10" s="24" t="s">
        <v>91</v>
      </c>
      <c r="F10" s="87" t="s">
        <v>29</v>
      </c>
      <c r="G10" s="196" t="s">
        <v>18</v>
      </c>
      <c r="H10" s="198" t="s">
        <v>382</v>
      </c>
      <c r="I10" s="198" t="s">
        <v>383</v>
      </c>
      <c r="J10" s="198" t="s">
        <v>383</v>
      </c>
    </row>
    <row r="11" spans="1:13" ht="15.6">
      <c r="A11" s="82">
        <v>1</v>
      </c>
      <c r="B11" s="59" t="s">
        <v>149</v>
      </c>
      <c r="C11" s="83"/>
      <c r="D11" s="83">
        <v>5</v>
      </c>
      <c r="E11" s="83">
        <v>5</v>
      </c>
      <c r="F11" s="83">
        <v>3</v>
      </c>
      <c r="G11" s="83">
        <f>SUM(C11:F11)</f>
        <v>13</v>
      </c>
      <c r="H11" s="191">
        <v>0</v>
      </c>
      <c r="I11" s="192">
        <f>G11+H11</f>
        <v>13</v>
      </c>
      <c r="J11" s="189">
        <v>5</v>
      </c>
    </row>
    <row r="12" spans="1:13" ht="17.399999999999999">
      <c r="A12" s="82">
        <v>2</v>
      </c>
      <c r="B12" s="59" t="s">
        <v>300</v>
      </c>
      <c r="C12" s="83">
        <v>7</v>
      </c>
      <c r="D12" s="83">
        <v>2</v>
      </c>
      <c r="E12" s="83">
        <v>2</v>
      </c>
      <c r="F12" s="83"/>
      <c r="G12" s="83">
        <f>SUM(C12:F12)</f>
        <v>11</v>
      </c>
      <c r="H12" s="191">
        <v>9</v>
      </c>
      <c r="I12" s="192">
        <f>G12+H12</f>
        <v>20</v>
      </c>
      <c r="J12" s="199">
        <v>2</v>
      </c>
    </row>
    <row r="13" spans="1:13" ht="17.399999999999999">
      <c r="A13" s="82">
        <v>3</v>
      </c>
      <c r="B13" s="124" t="s">
        <v>46</v>
      </c>
      <c r="C13" s="83"/>
      <c r="D13" s="83"/>
      <c r="E13" s="83"/>
      <c r="F13" s="83">
        <v>9</v>
      </c>
      <c r="G13" s="83">
        <f>SUM(C13:F13)</f>
        <v>9</v>
      </c>
      <c r="H13" s="191">
        <v>16</v>
      </c>
      <c r="I13" s="192">
        <f>G13+H13</f>
        <v>25</v>
      </c>
      <c r="J13" s="199">
        <v>1</v>
      </c>
    </row>
    <row r="14" spans="1:13" ht="15.6">
      <c r="A14" s="82">
        <v>4</v>
      </c>
      <c r="B14" s="59" t="s">
        <v>125</v>
      </c>
      <c r="C14" s="83">
        <v>7</v>
      </c>
      <c r="D14" s="83"/>
      <c r="E14" s="83">
        <v>1</v>
      </c>
      <c r="F14" s="83"/>
      <c r="G14" s="83">
        <f>SUM(C14:F14)</f>
        <v>8</v>
      </c>
      <c r="H14" s="189">
        <v>9</v>
      </c>
      <c r="I14" s="192">
        <f>G14+H14</f>
        <v>17</v>
      </c>
      <c r="J14" s="189">
        <v>4</v>
      </c>
    </row>
    <row r="15" spans="1:13" ht="15.6">
      <c r="A15" s="82">
        <v>5</v>
      </c>
      <c r="B15" s="141" t="s">
        <v>204</v>
      </c>
      <c r="C15" s="83"/>
      <c r="D15" s="83">
        <v>3</v>
      </c>
      <c r="E15" s="83"/>
      <c r="F15" s="83">
        <v>5</v>
      </c>
      <c r="G15" s="83">
        <f>SUM(C15:F15)</f>
        <v>8</v>
      </c>
      <c r="H15" s="189">
        <v>4</v>
      </c>
      <c r="I15" s="192">
        <f>G15+H15</f>
        <v>12</v>
      </c>
      <c r="J15" s="189">
        <v>6</v>
      </c>
      <c r="M15" s="195"/>
    </row>
    <row r="16" spans="1:13" ht="15.6">
      <c r="A16" s="82">
        <v>6</v>
      </c>
      <c r="B16" s="59" t="s">
        <v>144</v>
      </c>
      <c r="C16" s="83">
        <v>4</v>
      </c>
      <c r="D16" s="83">
        <v>4</v>
      </c>
      <c r="E16" s="83"/>
      <c r="F16" s="83"/>
      <c r="G16" s="83">
        <f>SUM(C16:F16)</f>
        <v>8</v>
      </c>
      <c r="H16" s="191">
        <v>0</v>
      </c>
      <c r="I16" s="192">
        <f>G16+H16</f>
        <v>8</v>
      </c>
      <c r="J16" s="193" t="s">
        <v>385</v>
      </c>
    </row>
    <row r="17" spans="1:10" ht="17.399999999999999">
      <c r="A17" s="82">
        <v>7</v>
      </c>
      <c r="B17" s="124" t="s">
        <v>111</v>
      </c>
      <c r="C17" s="83">
        <v>3</v>
      </c>
      <c r="D17" s="83"/>
      <c r="E17" s="83"/>
      <c r="F17" s="83">
        <v>4</v>
      </c>
      <c r="G17" s="83">
        <f>SUM(C17:F17)</f>
        <v>7</v>
      </c>
      <c r="H17" s="191">
        <v>12</v>
      </c>
      <c r="I17" s="192">
        <f>G17+H17</f>
        <v>19</v>
      </c>
      <c r="J17" s="199">
        <v>3</v>
      </c>
    </row>
    <row r="18" spans="1:10" ht="15.6">
      <c r="A18" s="82">
        <v>8</v>
      </c>
      <c r="B18" s="141" t="s">
        <v>329</v>
      </c>
      <c r="C18" s="83"/>
      <c r="D18" s="83">
        <v>7</v>
      </c>
      <c r="E18" s="83"/>
      <c r="F18" s="83"/>
      <c r="G18" s="83">
        <f>SUM(C18:F18)</f>
        <v>7</v>
      </c>
      <c r="H18" s="191">
        <v>5</v>
      </c>
      <c r="I18" s="192">
        <f>G18+H18</f>
        <v>12</v>
      </c>
      <c r="J18" s="189">
        <v>7</v>
      </c>
    </row>
    <row r="19" spans="1:10" ht="15.6">
      <c r="A19" s="82">
        <v>9</v>
      </c>
      <c r="B19" s="141" t="s">
        <v>151</v>
      </c>
      <c r="C19" s="83"/>
      <c r="D19" s="83"/>
      <c r="E19" s="83">
        <v>7</v>
      </c>
      <c r="F19" s="83"/>
      <c r="G19" s="83">
        <f>SUM(C19:F19)</f>
        <v>7</v>
      </c>
      <c r="H19" s="191">
        <v>3</v>
      </c>
      <c r="I19" s="192">
        <f>G19+H19</f>
        <v>10</v>
      </c>
      <c r="J19" s="189">
        <v>9</v>
      </c>
    </row>
    <row r="20" spans="1:10" ht="15.6">
      <c r="A20" s="82">
        <v>10</v>
      </c>
      <c r="B20" s="59" t="s">
        <v>49</v>
      </c>
      <c r="C20" s="83"/>
      <c r="D20" s="83"/>
      <c r="E20" s="83">
        <v>4</v>
      </c>
      <c r="F20" s="83"/>
      <c r="G20" s="83">
        <f>SUM(C20:F20)</f>
        <v>4</v>
      </c>
      <c r="H20" s="189">
        <v>7</v>
      </c>
      <c r="I20" s="192">
        <f>G20+H20</f>
        <v>11</v>
      </c>
      <c r="J20" s="189">
        <v>8</v>
      </c>
    </row>
    <row r="21" spans="1:10" ht="15.6">
      <c r="A21" s="82">
        <v>11</v>
      </c>
      <c r="B21" s="141" t="s">
        <v>48</v>
      </c>
      <c r="C21" s="83"/>
      <c r="D21" s="83"/>
      <c r="E21" s="83">
        <v>3</v>
      </c>
      <c r="F21" s="83"/>
      <c r="G21" s="83">
        <f>SUM(C21:F21)</f>
        <v>3</v>
      </c>
      <c r="H21" s="191">
        <v>0</v>
      </c>
      <c r="I21" s="192">
        <f>G21+H21</f>
        <v>3</v>
      </c>
      <c r="J21" s="189">
        <v>13</v>
      </c>
    </row>
    <row r="22" spans="1:10" ht="15.6">
      <c r="A22" s="82">
        <v>12</v>
      </c>
      <c r="B22" s="141" t="s">
        <v>35</v>
      </c>
      <c r="C22" s="83">
        <v>1</v>
      </c>
      <c r="D22" s="83">
        <v>1</v>
      </c>
      <c r="E22" s="83"/>
      <c r="F22" s="83"/>
      <c r="G22" s="83">
        <f>SUM(C22:F22)</f>
        <v>2</v>
      </c>
      <c r="H22" s="191">
        <v>0</v>
      </c>
      <c r="I22" s="192">
        <f>G22+H22</f>
        <v>2</v>
      </c>
      <c r="J22" s="189" t="s">
        <v>386</v>
      </c>
    </row>
    <row r="23" spans="1:10" ht="15.6">
      <c r="A23" s="82">
        <v>13</v>
      </c>
      <c r="B23" s="141" t="s">
        <v>64</v>
      </c>
      <c r="C23" s="83"/>
      <c r="D23" s="83"/>
      <c r="E23" s="83"/>
      <c r="F23" s="83">
        <v>1</v>
      </c>
      <c r="G23" s="83">
        <f>SUM(C23:F23)</f>
        <v>1</v>
      </c>
      <c r="H23" s="191">
        <v>1</v>
      </c>
      <c r="I23" s="192">
        <f>G23+H23</f>
        <v>2</v>
      </c>
      <c r="J23" s="189" t="s">
        <v>386</v>
      </c>
    </row>
    <row r="24" spans="1:10" ht="15.6">
      <c r="A24" s="82">
        <v>14</v>
      </c>
      <c r="B24" s="141" t="s">
        <v>226</v>
      </c>
      <c r="C24" s="83"/>
      <c r="D24" s="83"/>
      <c r="E24" s="83"/>
      <c r="F24" s="83"/>
      <c r="G24" s="83">
        <f>SUM(C24:F24)</f>
        <v>0</v>
      </c>
      <c r="H24" s="191">
        <v>9</v>
      </c>
      <c r="I24" s="192">
        <f>G24+H24</f>
        <v>9</v>
      </c>
      <c r="J24" s="189">
        <v>10</v>
      </c>
    </row>
    <row r="25" spans="1:10" ht="15.6">
      <c r="A25" s="82">
        <v>15</v>
      </c>
      <c r="B25" s="59" t="s">
        <v>106</v>
      </c>
      <c r="C25" s="83"/>
      <c r="D25" s="83"/>
      <c r="E25" s="83"/>
      <c r="F25" s="83"/>
      <c r="G25" s="83">
        <f>SUM(C25:F25)</f>
        <v>0</v>
      </c>
      <c r="H25" s="191">
        <v>8</v>
      </c>
      <c r="I25" s="192">
        <f>G25+H25</f>
        <v>8</v>
      </c>
      <c r="J25" s="193" t="s">
        <v>385</v>
      </c>
    </row>
    <row r="26" spans="1:10" ht="15.6">
      <c r="A26" s="82">
        <v>16</v>
      </c>
      <c r="B26" s="59" t="s">
        <v>33</v>
      </c>
      <c r="C26" s="83"/>
      <c r="D26" s="83"/>
      <c r="E26" s="83"/>
      <c r="F26" s="83"/>
      <c r="G26" s="83">
        <f>SUM(C26:F26)</f>
        <v>0</v>
      </c>
      <c r="H26" s="191">
        <v>2</v>
      </c>
      <c r="I26" s="192">
        <f>G26+H26</f>
        <v>2</v>
      </c>
      <c r="J26" s="189" t="s">
        <v>386</v>
      </c>
    </row>
    <row r="27" spans="1:10" ht="15.6">
      <c r="A27" s="27">
        <v>17</v>
      </c>
      <c r="B27" s="59" t="s">
        <v>34</v>
      </c>
      <c r="C27" s="83"/>
      <c r="D27" s="83"/>
      <c r="E27" s="83"/>
      <c r="F27" s="83"/>
      <c r="G27" s="83">
        <f>SUM(C27:F27)</f>
        <v>0</v>
      </c>
      <c r="H27" s="191">
        <v>2</v>
      </c>
      <c r="I27" s="192">
        <f>G27+H27</f>
        <v>2</v>
      </c>
      <c r="J27" s="189" t="s">
        <v>386</v>
      </c>
    </row>
    <row r="28" spans="1:10" ht="15.6">
      <c r="A28" s="85">
        <v>18</v>
      </c>
      <c r="B28" s="59" t="s">
        <v>198</v>
      </c>
      <c r="C28" s="83"/>
      <c r="D28" s="83"/>
      <c r="E28" s="83"/>
      <c r="F28" s="83"/>
      <c r="G28" s="83">
        <f>SUM(C28:F28)</f>
        <v>0</v>
      </c>
      <c r="H28" s="191">
        <v>0</v>
      </c>
      <c r="I28" s="192">
        <f>G28+H28</f>
        <v>0</v>
      </c>
      <c r="J28" s="189" t="s">
        <v>387</v>
      </c>
    </row>
    <row r="29" spans="1:10" ht="15.6">
      <c r="A29" s="28">
        <v>19</v>
      </c>
      <c r="B29" s="59" t="s">
        <v>222</v>
      </c>
      <c r="C29" s="83"/>
      <c r="D29" s="83"/>
      <c r="E29" s="83"/>
      <c r="F29" s="83"/>
      <c r="G29" s="83">
        <f>SUM(C29:F29)</f>
        <v>0</v>
      </c>
      <c r="H29" s="191">
        <v>0</v>
      </c>
      <c r="I29" s="192">
        <f>G29+H29</f>
        <v>0</v>
      </c>
      <c r="J29" s="189" t="s">
        <v>387</v>
      </c>
    </row>
    <row r="30" spans="1:10" ht="15.6">
      <c r="A30" s="28">
        <v>20</v>
      </c>
      <c r="B30" s="141" t="str">
        <f>žcim03!$C$28</f>
        <v>VK Přerov</v>
      </c>
      <c r="C30" s="83"/>
      <c r="D30" s="83"/>
      <c r="E30" s="83"/>
      <c r="F30" s="83"/>
      <c r="G30" s="83">
        <f>SUM(C30:F30)</f>
        <v>0</v>
      </c>
      <c r="H30" s="189">
        <v>0</v>
      </c>
      <c r="I30" s="192">
        <f>G30+H30</f>
        <v>0</v>
      </c>
      <c r="J30" s="189" t="s">
        <v>387</v>
      </c>
    </row>
    <row r="31" spans="1:10" ht="17.399999999999999">
      <c r="A31" s="28">
        <v>21</v>
      </c>
      <c r="B31" s="37"/>
      <c r="C31" s="83"/>
      <c r="D31" s="83"/>
      <c r="E31" s="83"/>
      <c r="F31" s="83"/>
      <c r="G31" s="83"/>
    </row>
    <row r="32" spans="1:10" s="31" customFormat="1" ht="17.399999999999999">
      <c r="A32" s="28">
        <v>22</v>
      </c>
      <c r="B32" s="41"/>
      <c r="C32" s="83"/>
      <c r="D32" s="83"/>
      <c r="E32" s="83"/>
      <c r="F32" s="83"/>
      <c r="G32" s="83"/>
      <c r="H32" s="194"/>
      <c r="I32" s="194"/>
      <c r="J32" s="194"/>
    </row>
    <row r="33" spans="1:13" s="31" customFormat="1" ht="17.399999999999999">
      <c r="A33" s="28">
        <v>23</v>
      </c>
      <c r="B33" s="21"/>
      <c r="C33" s="83"/>
      <c r="D33" s="83"/>
      <c r="E33" s="83"/>
      <c r="F33" s="83"/>
      <c r="G33" s="83"/>
      <c r="H33" s="194"/>
      <c r="I33" s="194"/>
      <c r="J33" s="194"/>
    </row>
    <row r="34" spans="1:13" s="31" customFormat="1" ht="18" thickBot="1">
      <c r="A34" s="33"/>
      <c r="B34" s="32"/>
      <c r="H34" s="194"/>
      <c r="I34" s="194"/>
      <c r="J34" s="194"/>
    </row>
    <row r="35" spans="1:13" s="31" customFormat="1" ht="31.2" customHeight="1">
      <c r="A35" s="160" t="s">
        <v>15</v>
      </c>
      <c r="B35" s="160"/>
      <c r="C35" s="160"/>
      <c r="D35" s="160"/>
      <c r="E35" s="160"/>
      <c r="F35" s="160"/>
      <c r="G35" s="160"/>
      <c r="H35" s="194"/>
      <c r="I35" s="178" t="s">
        <v>379</v>
      </c>
      <c r="J35" s="179"/>
      <c r="K35" s="166"/>
      <c r="L35" s="180" t="s">
        <v>380</v>
      </c>
      <c r="M35" s="181"/>
    </row>
    <row r="36" spans="1:13" s="31" customFormat="1" ht="15.6" thickBot="1">
      <c r="A36" s="161" t="s">
        <v>16</v>
      </c>
      <c r="B36" s="161"/>
      <c r="C36" s="161"/>
      <c r="D36" s="161"/>
      <c r="E36" s="161"/>
      <c r="F36" s="161"/>
      <c r="G36" s="161"/>
      <c r="H36" s="194"/>
      <c r="I36" s="182"/>
      <c r="J36" s="183"/>
      <c r="K36" s="184" t="s">
        <v>381</v>
      </c>
      <c r="L36" s="184" t="s">
        <v>382</v>
      </c>
      <c r="M36" s="185" t="s">
        <v>383</v>
      </c>
    </row>
    <row r="37" spans="1:13" s="31" customFormat="1" ht="36" customHeight="1" thickBot="1">
      <c r="A37" s="155" t="s">
        <v>24</v>
      </c>
      <c r="B37" s="155"/>
      <c r="C37" s="155"/>
      <c r="D37" s="155"/>
      <c r="E37" s="155"/>
      <c r="F37" s="155"/>
      <c r="G37" s="155"/>
      <c r="H37" s="194"/>
      <c r="I37" s="186">
        <v>1</v>
      </c>
      <c r="J37" s="164" t="s">
        <v>46</v>
      </c>
      <c r="K37" s="164">
        <v>9</v>
      </c>
      <c r="L37" s="164">
        <v>16</v>
      </c>
      <c r="M37" s="165">
        <v>25</v>
      </c>
    </row>
    <row r="38" spans="1:13" s="31" customFormat="1" ht="23.4" customHeight="1" thickBot="1">
      <c r="A38" s="162"/>
      <c r="B38" s="158" t="s">
        <v>3</v>
      </c>
      <c r="C38" s="167" t="s">
        <v>17</v>
      </c>
      <c r="D38" s="168"/>
      <c r="E38" s="168"/>
      <c r="F38" s="169"/>
      <c r="G38" s="172" t="s">
        <v>18</v>
      </c>
      <c r="H38" s="194"/>
      <c r="I38" s="187">
        <v>2</v>
      </c>
      <c r="J38" s="174" t="s">
        <v>300</v>
      </c>
      <c r="K38" s="174">
        <v>11</v>
      </c>
      <c r="L38" s="174">
        <v>9</v>
      </c>
      <c r="M38" s="175">
        <v>20</v>
      </c>
    </row>
    <row r="39" spans="1:13" s="31" customFormat="1" ht="28.8" customHeight="1" thickBot="1">
      <c r="A39" s="163"/>
      <c r="B39" s="159"/>
      <c r="C39" s="142" t="s">
        <v>92</v>
      </c>
      <c r="D39" s="170" t="s">
        <v>30</v>
      </c>
      <c r="E39" s="170" t="s">
        <v>93</v>
      </c>
      <c r="F39" s="171" t="s">
        <v>31</v>
      </c>
      <c r="G39" s="173"/>
      <c r="H39" s="194"/>
      <c r="I39" s="188">
        <v>3</v>
      </c>
      <c r="J39" s="176" t="s">
        <v>111</v>
      </c>
      <c r="K39" s="176">
        <v>9</v>
      </c>
      <c r="L39" s="176">
        <v>12</v>
      </c>
      <c r="M39" s="177">
        <v>19</v>
      </c>
    </row>
    <row r="40" spans="1:13" s="31" customFormat="1" ht="15.6">
      <c r="A40" s="27">
        <v>1</v>
      </c>
      <c r="B40" s="124" t="s">
        <v>64</v>
      </c>
      <c r="C40" s="83"/>
      <c r="D40" s="83"/>
      <c r="E40" s="83">
        <v>1</v>
      </c>
      <c r="F40" s="83"/>
      <c r="G40" s="83">
        <f>SUM(C40:F40)</f>
        <v>1</v>
      </c>
      <c r="H40" s="83"/>
      <c r="I40" s="194"/>
      <c r="J40" s="194"/>
    </row>
    <row r="41" spans="1:13" s="31" customFormat="1" ht="20.399999999999999" customHeight="1">
      <c r="A41" s="27">
        <v>2</v>
      </c>
      <c r="B41" s="124" t="s">
        <v>46</v>
      </c>
      <c r="C41" s="83">
        <v>5</v>
      </c>
      <c r="D41" s="83"/>
      <c r="E41" s="83">
        <v>7</v>
      </c>
      <c r="F41" s="83">
        <v>4</v>
      </c>
      <c r="G41" s="83">
        <f>SUM(C41:F41)</f>
        <v>16</v>
      </c>
      <c r="H41" s="83"/>
      <c r="I41" s="194"/>
      <c r="J41" s="194"/>
    </row>
    <row r="42" spans="1:13" s="31" customFormat="1" ht="15.6">
      <c r="A42" s="27">
        <v>3</v>
      </c>
      <c r="B42" s="141" t="s">
        <v>226</v>
      </c>
      <c r="C42" s="83"/>
      <c r="D42" s="83">
        <v>5</v>
      </c>
      <c r="E42" s="83">
        <v>4</v>
      </c>
      <c r="F42" s="83"/>
      <c r="G42" s="83">
        <f>SUM(C42:F42)</f>
        <v>9</v>
      </c>
      <c r="H42" s="83"/>
      <c r="I42" s="194"/>
      <c r="J42" s="194"/>
    </row>
    <row r="43" spans="1:13" s="31" customFormat="1" ht="15.6">
      <c r="A43" s="27">
        <v>4</v>
      </c>
      <c r="B43" s="59" t="s">
        <v>33</v>
      </c>
      <c r="C43" s="83">
        <v>2</v>
      </c>
      <c r="D43" s="83"/>
      <c r="E43" s="83"/>
      <c r="F43" s="83"/>
      <c r="G43" s="83">
        <f>SUM(C43:F43)</f>
        <v>2</v>
      </c>
      <c r="H43" s="83"/>
      <c r="I43" s="194"/>
      <c r="J43" s="194"/>
    </row>
    <row r="44" spans="1:13" s="31" customFormat="1" ht="15.6">
      <c r="A44" s="27">
        <v>5</v>
      </c>
      <c r="B44" s="59" t="s">
        <v>149</v>
      </c>
      <c r="C44" s="83"/>
      <c r="D44" s="83"/>
      <c r="E44" s="83"/>
      <c r="F44" s="83"/>
      <c r="G44" s="83">
        <f>SUM(C44:F44)</f>
        <v>0</v>
      </c>
      <c r="H44" s="83"/>
      <c r="I44" s="194"/>
      <c r="J44" s="194"/>
    </row>
    <row r="45" spans="1:13" s="31" customFormat="1" ht="15.6">
      <c r="A45" s="27">
        <v>6</v>
      </c>
      <c r="B45" s="59" t="s">
        <v>300</v>
      </c>
      <c r="C45" s="83"/>
      <c r="D45" s="83"/>
      <c r="E45" s="83"/>
      <c r="F45" s="83">
        <v>9</v>
      </c>
      <c r="G45" s="83">
        <f>SUM(C45:F45)</f>
        <v>9</v>
      </c>
      <c r="H45" s="83"/>
      <c r="I45" s="194"/>
      <c r="J45" s="194"/>
    </row>
    <row r="46" spans="1:13" s="31" customFormat="1" ht="15.6">
      <c r="A46" s="27">
        <v>7</v>
      </c>
      <c r="B46" s="141" t="s">
        <v>329</v>
      </c>
      <c r="C46" s="83"/>
      <c r="D46" s="83"/>
      <c r="E46" s="83">
        <v>5</v>
      </c>
      <c r="F46" s="83"/>
      <c r="G46" s="83">
        <f>SUM(C46:F46)</f>
        <v>5</v>
      </c>
      <c r="H46" s="83"/>
      <c r="I46" s="194"/>
      <c r="J46" s="194"/>
    </row>
    <row r="47" spans="1:13" s="31" customFormat="1" ht="15.6">
      <c r="A47" s="27">
        <v>8</v>
      </c>
      <c r="B47" s="124" t="s">
        <v>151</v>
      </c>
      <c r="C47" s="83">
        <v>3</v>
      </c>
      <c r="D47" s="83"/>
      <c r="E47" s="83"/>
      <c r="F47" s="83"/>
      <c r="G47" s="83">
        <f>SUM(C47:F47)</f>
        <v>3</v>
      </c>
      <c r="H47" s="83"/>
      <c r="I47" s="194"/>
      <c r="J47" s="194"/>
    </row>
    <row r="48" spans="1:13" s="31" customFormat="1" ht="15.6">
      <c r="A48" s="27">
        <v>9</v>
      </c>
      <c r="B48" s="59" t="s">
        <v>198</v>
      </c>
      <c r="C48" s="83"/>
      <c r="D48" s="83"/>
      <c r="E48" s="83"/>
      <c r="F48" s="83"/>
      <c r="G48" s="83">
        <f>SUM(C48:F48)</f>
        <v>0</v>
      </c>
      <c r="H48" s="83"/>
      <c r="I48" s="194"/>
      <c r="J48" s="194"/>
    </row>
    <row r="49" spans="1:10" s="31" customFormat="1" ht="15.6">
      <c r="A49" s="27">
        <v>10</v>
      </c>
      <c r="B49" s="124" t="s">
        <v>48</v>
      </c>
      <c r="C49" s="83"/>
      <c r="D49" s="83"/>
      <c r="E49" s="83"/>
      <c r="F49" s="83"/>
      <c r="G49" s="83">
        <f>SUM(C49:F49)</f>
        <v>0</v>
      </c>
      <c r="H49" s="83"/>
      <c r="I49" s="194"/>
      <c r="J49" s="194"/>
    </row>
    <row r="50" spans="1:10" s="31" customFormat="1" ht="15.6">
      <c r="A50" s="27">
        <v>11</v>
      </c>
      <c r="B50" s="59" t="s">
        <v>222</v>
      </c>
      <c r="C50" s="83"/>
      <c r="D50" s="83"/>
      <c r="E50" s="83"/>
      <c r="F50" s="83"/>
      <c r="G50" s="83">
        <f>SUM(C50:F50)</f>
        <v>0</v>
      </c>
      <c r="H50" s="83"/>
      <c r="I50" s="194"/>
      <c r="J50" s="194"/>
    </row>
    <row r="51" spans="1:10" s="31" customFormat="1" ht="15.6">
      <c r="A51" s="27">
        <v>12</v>
      </c>
      <c r="B51" s="141" t="s">
        <v>35</v>
      </c>
      <c r="C51" s="83"/>
      <c r="D51" s="83"/>
      <c r="E51" s="83"/>
      <c r="F51" s="83"/>
      <c r="G51" s="83">
        <f>SUM(C51:F51)</f>
        <v>0</v>
      </c>
      <c r="H51" s="83"/>
      <c r="I51" s="194"/>
      <c r="J51" s="194"/>
    </row>
    <row r="52" spans="1:10" s="31" customFormat="1" ht="15.6">
      <c r="A52" s="27">
        <v>13</v>
      </c>
      <c r="B52" s="59" t="s">
        <v>106</v>
      </c>
      <c r="C52" s="83"/>
      <c r="D52" s="83">
        <v>5</v>
      </c>
      <c r="E52" s="83">
        <v>3</v>
      </c>
      <c r="F52" s="83"/>
      <c r="G52" s="83">
        <f>SUM(C52:F52)</f>
        <v>8</v>
      </c>
      <c r="H52" s="83"/>
      <c r="I52" s="194"/>
      <c r="J52" s="194"/>
    </row>
    <row r="53" spans="1:10" ht="15.6">
      <c r="A53" s="27">
        <v>14</v>
      </c>
      <c r="B53" s="141" t="s">
        <v>111</v>
      </c>
      <c r="C53" s="83">
        <v>8</v>
      </c>
      <c r="D53" s="83">
        <v>4</v>
      </c>
      <c r="E53" s="83"/>
      <c r="F53" s="83"/>
      <c r="G53" s="83">
        <f>SUM(C53:F53)</f>
        <v>12</v>
      </c>
      <c r="H53" s="83"/>
    </row>
    <row r="54" spans="1:10" ht="15.6">
      <c r="A54" s="27">
        <v>15</v>
      </c>
      <c r="B54" s="59" t="s">
        <v>34</v>
      </c>
      <c r="C54" s="83"/>
      <c r="D54" s="83"/>
      <c r="E54" s="83"/>
      <c r="F54" s="83">
        <v>2</v>
      </c>
      <c r="G54" s="83">
        <f>SUM(C54:F54)</f>
        <v>2</v>
      </c>
      <c r="H54" s="83"/>
    </row>
    <row r="55" spans="1:10" ht="15.6">
      <c r="A55" s="27">
        <v>16</v>
      </c>
      <c r="B55" s="59" t="s">
        <v>144</v>
      </c>
      <c r="C55" s="83"/>
      <c r="D55" s="83"/>
      <c r="E55" s="83"/>
      <c r="F55" s="83"/>
      <c r="G55" s="83">
        <f>SUM(C55:F55)</f>
        <v>0</v>
      </c>
      <c r="H55" s="83"/>
    </row>
    <row r="56" spans="1:10" ht="15.6">
      <c r="A56" s="27">
        <v>17</v>
      </c>
      <c r="B56" s="124" t="str">
        <f>žcim03!$C$28</f>
        <v>VK Přerov</v>
      </c>
      <c r="C56" s="83"/>
      <c r="D56" s="83"/>
      <c r="E56" s="83"/>
      <c r="F56" s="83"/>
      <c r="G56" s="83">
        <f>SUM(C56:F56)</f>
        <v>0</v>
      </c>
      <c r="H56" s="83"/>
    </row>
    <row r="57" spans="1:10" ht="15.6">
      <c r="A57" s="27">
        <v>18</v>
      </c>
      <c r="B57" s="124" t="s">
        <v>204</v>
      </c>
      <c r="C57" s="83">
        <v>4</v>
      </c>
      <c r="D57" s="83"/>
      <c r="E57" s="83"/>
      <c r="F57" s="83"/>
      <c r="G57" s="83">
        <f>SUM(C57:F57)</f>
        <v>4</v>
      </c>
      <c r="H57" s="83"/>
    </row>
    <row r="58" spans="1:10" ht="15.6">
      <c r="A58" s="27">
        <v>19</v>
      </c>
      <c r="B58" s="59" t="s">
        <v>49</v>
      </c>
      <c r="C58" s="83"/>
      <c r="D58" s="83">
        <v>7</v>
      </c>
      <c r="E58" s="83"/>
      <c r="F58" s="83"/>
      <c r="G58" s="83">
        <f>SUM(C58:F58)</f>
        <v>7</v>
      </c>
      <c r="H58" s="83"/>
    </row>
    <row r="59" spans="1:10" ht="15.6">
      <c r="A59" s="27">
        <v>20</v>
      </c>
      <c r="B59" s="59" t="s">
        <v>125</v>
      </c>
      <c r="C59" s="83"/>
      <c r="D59" s="83"/>
      <c r="E59" s="83">
        <v>2</v>
      </c>
      <c r="F59" s="83">
        <v>7</v>
      </c>
      <c r="G59" s="83">
        <f>SUM(C59:F59)</f>
        <v>9</v>
      </c>
      <c r="H59" s="83"/>
    </row>
    <row r="60" spans="1:10" ht="17.399999999999999">
      <c r="A60" s="27">
        <v>21</v>
      </c>
      <c r="B60" s="21"/>
      <c r="C60" s="22"/>
      <c r="D60" s="22"/>
      <c r="E60" s="22"/>
      <c r="F60" s="22"/>
      <c r="G60" s="30"/>
    </row>
    <row r="61" spans="1:10" ht="17.399999999999999">
      <c r="A61" s="27">
        <v>22</v>
      </c>
      <c r="B61" s="21"/>
      <c r="C61" s="22"/>
      <c r="D61" s="22"/>
      <c r="E61" s="22"/>
      <c r="F61" s="22"/>
      <c r="G61" s="30"/>
    </row>
    <row r="62" spans="1:10" ht="15">
      <c r="A62" s="25"/>
      <c r="B62" s="16"/>
      <c r="G62" s="26"/>
    </row>
    <row r="63" spans="1:10">
      <c r="A63" s="25"/>
      <c r="B63" s="16"/>
    </row>
  </sheetData>
  <sortState ref="B11:J30">
    <sortCondition descending="1" ref="G11:G30"/>
  </sortState>
  <mergeCells count="17">
    <mergeCell ref="H9:I9"/>
    <mergeCell ref="I35:J36"/>
    <mergeCell ref="B38:B39"/>
    <mergeCell ref="A35:G35"/>
    <mergeCell ref="A36:G36"/>
    <mergeCell ref="A38:A39"/>
    <mergeCell ref="C38:F38"/>
    <mergeCell ref="G38:G39"/>
    <mergeCell ref="A8:G8"/>
    <mergeCell ref="A9:A10"/>
    <mergeCell ref="C9:F9"/>
    <mergeCell ref="A37:G37"/>
    <mergeCell ref="A1:G1"/>
    <mergeCell ref="A2:G2"/>
    <mergeCell ref="A3:G3"/>
    <mergeCell ref="A6:G6"/>
    <mergeCell ref="A7:G7"/>
  </mergeCells>
  <phoneticPr fontId="0" type="noConversion"/>
  <pageMargins left="0.49" right="0.37" top="0.52" bottom="0.6" header="0.49" footer="0.49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9"/>
  <sheetViews>
    <sheetView workbookViewId="0">
      <selection activeCell="C8" sqref="C8"/>
    </sheetView>
  </sheetViews>
  <sheetFormatPr defaultColWidth="8.77734375" defaultRowHeight="13.2"/>
  <cols>
    <col min="1" max="1" width="5.33203125" style="38" customWidth="1"/>
    <col min="2" max="2" width="26.44140625" customWidth="1"/>
    <col min="3" max="3" width="38" customWidth="1"/>
    <col min="4" max="4" width="14.6640625" customWidth="1"/>
    <col min="5" max="5" width="9.109375" hidden="1" customWidth="1"/>
  </cols>
  <sheetData>
    <row r="1" spans="1:10" ht="24.6">
      <c r="A1" s="145" t="s">
        <v>19</v>
      </c>
      <c r="B1" s="145"/>
      <c r="C1" s="145"/>
      <c r="D1" s="145"/>
      <c r="E1" s="145"/>
    </row>
    <row r="2" spans="1:10" ht="17.399999999999999">
      <c r="A2" s="144" t="s">
        <v>58</v>
      </c>
      <c r="B2" s="144"/>
      <c r="C2" s="144"/>
      <c r="D2" s="144"/>
      <c r="E2" s="144"/>
    </row>
    <row r="3" spans="1:10" ht="16.2">
      <c r="A3" s="143" t="s">
        <v>0</v>
      </c>
      <c r="B3" s="143"/>
      <c r="C3" s="143"/>
      <c r="D3" s="143"/>
      <c r="E3" s="143"/>
    </row>
    <row r="5" spans="1:10" ht="16.2">
      <c r="B5" s="3" t="s">
        <v>5</v>
      </c>
      <c r="C5" s="4" t="s">
        <v>53</v>
      </c>
    </row>
    <row r="6" spans="1:10" ht="13.8" thickBot="1"/>
    <row r="7" spans="1:10" ht="17.399999999999999">
      <c r="A7" s="56"/>
      <c r="B7" s="57" t="s">
        <v>2</v>
      </c>
      <c r="C7" s="57" t="s">
        <v>3</v>
      </c>
      <c r="D7" s="58" t="s">
        <v>4</v>
      </c>
      <c r="E7" s="5"/>
    </row>
    <row r="8" spans="1:10" ht="16.95" customHeight="1">
      <c r="A8" s="52">
        <v>1</v>
      </c>
      <c r="B8" s="60" t="s">
        <v>301</v>
      </c>
      <c r="C8" s="60" t="s">
        <v>300</v>
      </c>
      <c r="D8" s="53">
        <v>1.4097222222222221E-3</v>
      </c>
      <c r="J8" s="13"/>
    </row>
    <row r="9" spans="1:10" ht="16.95" customHeight="1">
      <c r="A9" s="52">
        <v>2</v>
      </c>
      <c r="B9" s="60" t="s">
        <v>127</v>
      </c>
      <c r="C9" s="60" t="s">
        <v>125</v>
      </c>
      <c r="D9" s="53">
        <v>1.5462962962962963E-3</v>
      </c>
    </row>
    <row r="10" spans="1:10" ht="16.95" customHeight="1">
      <c r="A10" s="52">
        <v>3</v>
      </c>
      <c r="B10" s="60" t="s">
        <v>143</v>
      </c>
      <c r="C10" s="60" t="s">
        <v>144</v>
      </c>
      <c r="D10" s="53">
        <v>1.5497685185185182E-3</v>
      </c>
      <c r="J10" s="13"/>
    </row>
    <row r="11" spans="1:10" ht="16.95" customHeight="1">
      <c r="A11" s="52">
        <v>4</v>
      </c>
      <c r="B11" s="60" t="s">
        <v>114</v>
      </c>
      <c r="C11" s="60" t="s">
        <v>111</v>
      </c>
      <c r="D11" s="53">
        <v>1.6006944444444445E-3</v>
      </c>
    </row>
    <row r="12" spans="1:10" ht="16.95" customHeight="1">
      <c r="A12" s="52">
        <v>5</v>
      </c>
      <c r="B12" s="60" t="s">
        <v>130</v>
      </c>
      <c r="C12" s="60" t="s">
        <v>125</v>
      </c>
      <c r="D12" s="53">
        <v>1.6307870370370367E-3</v>
      </c>
      <c r="J12" s="13"/>
    </row>
    <row r="13" spans="1:10" ht="16.95" customHeight="1">
      <c r="A13" s="52">
        <v>6</v>
      </c>
      <c r="B13" s="60" t="s">
        <v>100</v>
      </c>
      <c r="C13" s="60" t="s">
        <v>35</v>
      </c>
      <c r="D13" s="53">
        <v>1.6365740740740739E-3</v>
      </c>
    </row>
    <row r="14" spans="1:10" ht="16.95" customHeight="1">
      <c r="A14" s="52">
        <v>7</v>
      </c>
      <c r="B14" s="60" t="s">
        <v>254</v>
      </c>
      <c r="C14" s="60" t="s">
        <v>149</v>
      </c>
      <c r="D14" s="53">
        <v>1.6458333333333333E-3</v>
      </c>
      <c r="I14" s="15"/>
    </row>
    <row r="15" spans="1:10" ht="16.95" customHeight="1" thickBot="1">
      <c r="A15" s="93">
        <v>8</v>
      </c>
      <c r="B15" s="100" t="s">
        <v>82</v>
      </c>
      <c r="C15" s="100" t="s">
        <v>49</v>
      </c>
      <c r="D15" s="94">
        <v>1.6643518518518518E-3</v>
      </c>
    </row>
    <row r="16" spans="1:10" ht="15.6" customHeight="1">
      <c r="A16" s="90">
        <v>9</v>
      </c>
      <c r="B16" s="95" t="s">
        <v>253</v>
      </c>
      <c r="C16" s="95" t="s">
        <v>149</v>
      </c>
      <c r="D16" s="92">
        <v>1.6782407407407406E-3</v>
      </c>
    </row>
    <row r="17" spans="1:4" ht="16.95" customHeight="1">
      <c r="A17" s="52">
        <v>10</v>
      </c>
      <c r="B17" s="60" t="s">
        <v>252</v>
      </c>
      <c r="C17" s="60" t="s">
        <v>149</v>
      </c>
      <c r="D17" s="53">
        <v>1.7094907407407408E-3</v>
      </c>
    </row>
    <row r="18" spans="1:4" ht="16.95" customHeight="1">
      <c r="A18" s="52">
        <v>11</v>
      </c>
      <c r="B18" s="60" t="s">
        <v>324</v>
      </c>
      <c r="C18" s="60" t="s">
        <v>35</v>
      </c>
      <c r="D18" s="53">
        <v>1.7268518518518518E-3</v>
      </c>
    </row>
    <row r="19" spans="1:4" ht="16.95" customHeight="1">
      <c r="A19" s="52">
        <v>12</v>
      </c>
      <c r="B19" s="60" t="s">
        <v>81</v>
      </c>
      <c r="C19" s="60" t="s">
        <v>49</v>
      </c>
      <c r="D19" s="53">
        <v>1.741898148148148E-3</v>
      </c>
    </row>
    <row r="20" spans="1:4" ht="16.95" customHeight="1">
      <c r="A20" s="52">
        <v>13</v>
      </c>
      <c r="B20" s="60" t="s">
        <v>98</v>
      </c>
      <c r="C20" s="60" t="s">
        <v>35</v>
      </c>
      <c r="D20" s="53">
        <v>1.7476851851851852E-3</v>
      </c>
    </row>
    <row r="21" spans="1:4" ht="15.6">
      <c r="A21" s="52">
        <v>14</v>
      </c>
      <c r="B21" s="60" t="s">
        <v>259</v>
      </c>
      <c r="C21" s="60" t="s">
        <v>149</v>
      </c>
      <c r="D21" s="53">
        <v>1.7546296296296296E-3</v>
      </c>
    </row>
    <row r="22" spans="1:4" ht="15.6">
      <c r="A22" s="52">
        <v>15</v>
      </c>
      <c r="B22" s="60" t="s">
        <v>79</v>
      </c>
      <c r="C22" s="60" t="s">
        <v>49</v>
      </c>
      <c r="D22" s="53">
        <v>1.7569444444444447E-3</v>
      </c>
    </row>
    <row r="23" spans="1:4" ht="16.2" thickBot="1">
      <c r="A23" s="93">
        <v>16</v>
      </c>
      <c r="B23" s="100" t="s">
        <v>131</v>
      </c>
      <c r="C23" s="100" t="s">
        <v>125</v>
      </c>
      <c r="D23" s="94">
        <v>1.7905092592592591E-3</v>
      </c>
    </row>
    <row r="24" spans="1:4" ht="19.8" customHeight="1">
      <c r="A24" s="90">
        <v>17</v>
      </c>
      <c r="B24" s="95" t="s">
        <v>78</v>
      </c>
      <c r="C24" s="95" t="s">
        <v>49</v>
      </c>
      <c r="D24" s="92">
        <v>1.7951388888888889E-3</v>
      </c>
    </row>
    <row r="25" spans="1:4" ht="15.6">
      <c r="A25" s="52">
        <v>18</v>
      </c>
      <c r="B25" s="60" t="s">
        <v>299</v>
      </c>
      <c r="C25" s="60" t="s">
        <v>300</v>
      </c>
      <c r="D25" s="53">
        <v>1.8032407407407407E-3</v>
      </c>
    </row>
    <row r="26" spans="1:4" ht="15.6">
      <c r="A26" s="52">
        <v>19</v>
      </c>
      <c r="B26" s="60" t="s">
        <v>258</v>
      </c>
      <c r="C26" s="60" t="s">
        <v>149</v>
      </c>
      <c r="D26" s="53">
        <v>1.8240740740740743E-3</v>
      </c>
    </row>
    <row r="27" spans="1:4" ht="15.6">
      <c r="A27" s="52">
        <v>20</v>
      </c>
      <c r="B27" s="60" t="s">
        <v>256</v>
      </c>
      <c r="C27" s="60" t="s">
        <v>149</v>
      </c>
      <c r="D27" s="53">
        <v>1.8240740740740743E-3</v>
      </c>
    </row>
    <row r="28" spans="1:4" ht="15.6">
      <c r="A28" s="52">
        <v>21</v>
      </c>
      <c r="B28" s="60" t="s">
        <v>257</v>
      </c>
      <c r="C28" s="60" t="s">
        <v>149</v>
      </c>
      <c r="D28" s="53">
        <v>1.8541666666666665E-3</v>
      </c>
    </row>
    <row r="29" spans="1:4" ht="15.6">
      <c r="A29" s="52">
        <v>22</v>
      </c>
      <c r="B29" s="60" t="s">
        <v>80</v>
      </c>
      <c r="C29" s="60" t="s">
        <v>49</v>
      </c>
      <c r="D29" s="53">
        <v>1.8738425925925925E-3</v>
      </c>
    </row>
    <row r="30" spans="1:4" ht="15.6">
      <c r="A30" s="52">
        <v>23</v>
      </c>
      <c r="B30" s="60" t="s">
        <v>250</v>
      </c>
      <c r="C30" s="60" t="s">
        <v>226</v>
      </c>
      <c r="D30" s="53">
        <v>1.8981481481481482E-3</v>
      </c>
    </row>
    <row r="31" spans="1:4" ht="16.2" thickBot="1">
      <c r="A31" s="93">
        <v>24</v>
      </c>
      <c r="B31" s="100" t="s">
        <v>99</v>
      </c>
      <c r="C31" s="100" t="s">
        <v>35</v>
      </c>
      <c r="D31" s="94">
        <v>1.9016203703703704E-3</v>
      </c>
    </row>
    <row r="32" spans="1:4" ht="15.6">
      <c r="A32" s="90">
        <v>25</v>
      </c>
      <c r="B32" s="95" t="s">
        <v>129</v>
      </c>
      <c r="C32" s="95" t="s">
        <v>125</v>
      </c>
      <c r="D32" s="92">
        <v>1.9027777777777778E-3</v>
      </c>
    </row>
    <row r="33" spans="1:4" ht="15.6">
      <c r="A33" s="52">
        <v>26</v>
      </c>
      <c r="B33" s="60" t="s">
        <v>128</v>
      </c>
      <c r="C33" s="60" t="s">
        <v>125</v>
      </c>
      <c r="D33" s="53">
        <v>1.9212962962962962E-3</v>
      </c>
    </row>
    <row r="34" spans="1:4" ht="15.6">
      <c r="A34" s="52">
        <v>27</v>
      </c>
      <c r="B34" s="60" t="s">
        <v>261</v>
      </c>
      <c r="C34" s="60" t="s">
        <v>149</v>
      </c>
      <c r="D34" s="53">
        <v>1.9363425925925926E-3</v>
      </c>
    </row>
    <row r="35" spans="1:4" ht="15.6">
      <c r="A35" s="52">
        <v>28</v>
      </c>
      <c r="B35" s="60" t="s">
        <v>251</v>
      </c>
      <c r="C35" s="60" t="s">
        <v>34</v>
      </c>
      <c r="D35" s="53">
        <v>1.9756944444444444E-3</v>
      </c>
    </row>
    <row r="36" spans="1:4" ht="15.6">
      <c r="A36" s="52">
        <v>29</v>
      </c>
      <c r="B36" s="60" t="s">
        <v>255</v>
      </c>
      <c r="C36" s="60" t="s">
        <v>149</v>
      </c>
      <c r="D36" s="53">
        <v>2.0092592592592597E-3</v>
      </c>
    </row>
    <row r="37" spans="1:4" s="125" customFormat="1" ht="15.6">
      <c r="A37" s="52">
        <v>30</v>
      </c>
      <c r="B37" s="60" t="s">
        <v>260</v>
      </c>
      <c r="C37" s="60" t="s">
        <v>149</v>
      </c>
      <c r="D37" s="53">
        <v>2.0358796296296297E-3</v>
      </c>
    </row>
    <row r="38" spans="1:4" ht="15.6">
      <c r="A38" s="52">
        <v>31</v>
      </c>
      <c r="B38" s="60" t="s">
        <v>77</v>
      </c>
      <c r="C38" s="60" t="s">
        <v>49</v>
      </c>
      <c r="D38" s="53">
        <v>2.9097222222222228E-3</v>
      </c>
    </row>
    <row r="39" spans="1:4" ht="16.2" thickBot="1">
      <c r="A39" s="93">
        <v>32</v>
      </c>
      <c r="B39" s="100" t="s">
        <v>197</v>
      </c>
      <c r="C39" s="100" t="s">
        <v>46</v>
      </c>
      <c r="D39" s="134" t="s">
        <v>323</v>
      </c>
    </row>
  </sheetData>
  <sortState ref="B8:D39">
    <sortCondition ref="D39"/>
  </sortState>
  <mergeCells count="3">
    <mergeCell ref="A1:E1"/>
    <mergeCell ref="A2:E2"/>
    <mergeCell ref="A3:E3"/>
  </mergeCells>
  <phoneticPr fontId="0" type="noConversion"/>
  <pageMargins left="0.79" right="0.79" top="0.98" bottom="0.98" header="0.49" footer="0.49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8"/>
  <sheetViews>
    <sheetView workbookViewId="0">
      <selection activeCell="I20" sqref="I20"/>
    </sheetView>
  </sheetViews>
  <sheetFormatPr defaultColWidth="8.77734375" defaultRowHeight="13.2"/>
  <cols>
    <col min="1" max="1" width="5" style="38" customWidth="1"/>
    <col min="2" max="2" width="28.44140625" customWidth="1"/>
    <col min="3" max="3" width="39.109375" customWidth="1"/>
    <col min="4" max="4" width="12.21875" customWidth="1"/>
    <col min="5" max="5" width="11.44140625" customWidth="1"/>
  </cols>
  <sheetData>
    <row r="1" spans="1:7" ht="24.6">
      <c r="A1" s="145" t="s">
        <v>19</v>
      </c>
      <c r="B1" s="145"/>
      <c r="C1" s="145"/>
      <c r="D1" s="145"/>
      <c r="E1" s="145"/>
    </row>
    <row r="2" spans="1:7" ht="17.399999999999999">
      <c r="A2" s="144" t="s">
        <v>58</v>
      </c>
      <c r="B2" s="144"/>
      <c r="C2" s="144"/>
      <c r="D2" s="144"/>
      <c r="E2" s="144"/>
    </row>
    <row r="3" spans="1:7" ht="16.2">
      <c r="A3" s="143" t="s">
        <v>0</v>
      </c>
      <c r="B3" s="143"/>
      <c r="C3" s="143"/>
      <c r="D3" s="143"/>
      <c r="E3" s="143"/>
    </row>
    <row r="4" spans="1:7" ht="16.2">
      <c r="A4" s="143"/>
      <c r="B4" s="143"/>
      <c r="C4" s="143"/>
      <c r="D4" s="143"/>
      <c r="E4" s="143"/>
    </row>
    <row r="6" spans="1:7" ht="16.2">
      <c r="B6" s="3" t="s">
        <v>5</v>
      </c>
      <c r="C6" s="4" t="s">
        <v>32</v>
      </c>
    </row>
    <row r="7" spans="1:7" ht="13.8" thickBot="1"/>
    <row r="8" spans="1:7" ht="17.399999999999999">
      <c r="A8" s="61"/>
      <c r="B8" s="62" t="s">
        <v>2</v>
      </c>
      <c r="C8" s="62" t="s">
        <v>3</v>
      </c>
      <c r="D8" s="63" t="s">
        <v>4</v>
      </c>
      <c r="E8" s="5"/>
    </row>
    <row r="9" spans="1:7" ht="16.8" customHeight="1">
      <c r="A9" s="52">
        <v>1</v>
      </c>
      <c r="B9" s="59" t="s">
        <v>330</v>
      </c>
      <c r="C9" s="59" t="s">
        <v>329</v>
      </c>
      <c r="D9" s="53">
        <v>1.3761574074074075E-3</v>
      </c>
      <c r="G9" s="13"/>
    </row>
    <row r="10" spans="1:7" ht="16.8" customHeight="1">
      <c r="A10" s="52">
        <v>2</v>
      </c>
      <c r="B10" s="59" t="s">
        <v>262</v>
      </c>
      <c r="C10" s="59" t="s">
        <v>149</v>
      </c>
      <c r="D10" s="53">
        <v>1.4074074074074076E-3</v>
      </c>
    </row>
    <row r="11" spans="1:7" ht="16.8" customHeight="1">
      <c r="A11" s="52">
        <v>3</v>
      </c>
      <c r="B11" s="59" t="s">
        <v>145</v>
      </c>
      <c r="C11" s="59" t="s">
        <v>144</v>
      </c>
      <c r="D11" s="53">
        <v>1.4537037037037036E-3</v>
      </c>
    </row>
    <row r="12" spans="1:7" ht="16.8" customHeight="1" thickBot="1">
      <c r="A12" s="93">
        <v>4</v>
      </c>
      <c r="B12" s="101" t="s">
        <v>205</v>
      </c>
      <c r="C12" s="101" t="s">
        <v>204</v>
      </c>
      <c r="D12" s="94">
        <v>1.5000000000000002E-3</v>
      </c>
    </row>
    <row r="13" spans="1:7" ht="16.8" customHeight="1">
      <c r="A13" s="90">
        <v>5</v>
      </c>
      <c r="B13" s="91" t="s">
        <v>302</v>
      </c>
      <c r="C13" s="91" t="s">
        <v>300</v>
      </c>
      <c r="D13" s="92">
        <v>1.5127314814814814E-3</v>
      </c>
    </row>
    <row r="14" spans="1:7" ht="16.8" customHeight="1">
      <c r="A14" s="52">
        <v>6</v>
      </c>
      <c r="B14" s="59" t="s">
        <v>39</v>
      </c>
      <c r="C14" s="59" t="s">
        <v>35</v>
      </c>
      <c r="D14" s="53">
        <v>1.5150462962962962E-3</v>
      </c>
    </row>
    <row r="15" spans="1:7" ht="16.8" customHeight="1">
      <c r="A15" s="52">
        <v>7</v>
      </c>
      <c r="B15" s="59" t="s">
        <v>328</v>
      </c>
      <c r="C15" s="59" t="s">
        <v>329</v>
      </c>
      <c r="D15" s="53">
        <v>1.5347222222222223E-3</v>
      </c>
    </row>
    <row r="16" spans="1:7" ht="16.8" customHeight="1">
      <c r="A16" s="52">
        <v>8</v>
      </c>
      <c r="B16" s="59" t="s">
        <v>115</v>
      </c>
      <c r="C16" s="59" t="s">
        <v>111</v>
      </c>
      <c r="D16" s="53">
        <v>1.5486111111111111E-3</v>
      </c>
    </row>
    <row r="17" spans="1:4" ht="16.8" customHeight="1">
      <c r="A17" s="52">
        <v>9</v>
      </c>
      <c r="B17" s="59" t="s">
        <v>164</v>
      </c>
      <c r="C17" s="59" t="s">
        <v>151</v>
      </c>
      <c r="D17" s="53">
        <v>1.5497685185185182E-3</v>
      </c>
    </row>
    <row r="18" spans="1:4" ht="16.8" customHeight="1">
      <c r="A18" s="52">
        <v>10</v>
      </c>
      <c r="B18" s="52" t="s">
        <v>294</v>
      </c>
      <c r="C18" s="59" t="s">
        <v>46</v>
      </c>
      <c r="D18" s="53">
        <v>1.5590277777777779E-3</v>
      </c>
    </row>
    <row r="19" spans="1:4" ht="16.8" customHeight="1">
      <c r="A19" s="52">
        <v>11</v>
      </c>
      <c r="B19" s="59" t="s">
        <v>303</v>
      </c>
      <c r="C19" s="59" t="s">
        <v>300</v>
      </c>
      <c r="D19" s="53">
        <v>1.5891203703703701E-3</v>
      </c>
    </row>
    <row r="20" spans="1:4" ht="16.8" customHeight="1" thickBot="1">
      <c r="A20" s="93">
        <v>12</v>
      </c>
      <c r="B20" s="101" t="s">
        <v>101</v>
      </c>
      <c r="C20" s="101" t="s">
        <v>35</v>
      </c>
      <c r="D20" s="94">
        <v>1.5891203703703701E-3</v>
      </c>
    </row>
    <row r="21" spans="1:4" ht="16.8" customHeight="1">
      <c r="A21" s="90">
        <v>13</v>
      </c>
      <c r="B21" s="91" t="s">
        <v>146</v>
      </c>
      <c r="C21" s="91" t="s">
        <v>144</v>
      </c>
      <c r="D21" s="92">
        <v>1.5995370370370371E-3</v>
      </c>
    </row>
    <row r="22" spans="1:4" ht="16.8" customHeight="1">
      <c r="A22" s="52">
        <v>14</v>
      </c>
      <c r="B22" s="59" t="s">
        <v>203</v>
      </c>
      <c r="C22" s="59" t="s">
        <v>204</v>
      </c>
      <c r="D22" s="53">
        <v>1.6064814814814815E-3</v>
      </c>
    </row>
    <row r="23" spans="1:4" ht="16.8" customHeight="1">
      <c r="A23" s="52">
        <v>15</v>
      </c>
      <c r="B23" s="59" t="s">
        <v>196</v>
      </c>
      <c r="C23" s="59" t="s">
        <v>46</v>
      </c>
      <c r="D23" s="53">
        <v>1.6157407407407407E-3</v>
      </c>
    </row>
    <row r="24" spans="1:4" ht="16.8" customHeight="1">
      <c r="A24" s="52">
        <v>16</v>
      </c>
      <c r="B24" s="59" t="s">
        <v>195</v>
      </c>
      <c r="C24" s="59" t="s">
        <v>46</v>
      </c>
      <c r="D24" s="53">
        <v>1.6226851851851853E-3</v>
      </c>
    </row>
    <row r="25" spans="1:4" ht="16.8" customHeight="1">
      <c r="A25" s="52">
        <v>17</v>
      </c>
      <c r="B25" s="59" t="s">
        <v>194</v>
      </c>
      <c r="C25" s="59" t="s">
        <v>46</v>
      </c>
      <c r="D25" s="53">
        <v>1.6319444444444445E-3</v>
      </c>
    </row>
    <row r="26" spans="1:4" ht="16.8" customHeight="1">
      <c r="A26" s="52">
        <v>18</v>
      </c>
      <c r="B26" s="59" t="s">
        <v>94</v>
      </c>
      <c r="C26" s="59" t="s">
        <v>33</v>
      </c>
      <c r="D26" s="53">
        <v>1.7025462962962964E-3</v>
      </c>
    </row>
    <row r="27" spans="1:4" ht="15.6">
      <c r="A27" s="52">
        <v>19</v>
      </c>
      <c r="B27" s="59" t="s">
        <v>147</v>
      </c>
      <c r="C27" s="59" t="s">
        <v>144</v>
      </c>
      <c r="D27" s="53">
        <v>1.8067129629629629E-3</v>
      </c>
    </row>
    <row r="28" spans="1:4" ht="15.6">
      <c r="A28" s="52">
        <v>20</v>
      </c>
      <c r="B28" s="59" t="s">
        <v>193</v>
      </c>
      <c r="C28" s="59" t="s">
        <v>46</v>
      </c>
      <c r="D28" s="133" t="s">
        <v>323</v>
      </c>
    </row>
  </sheetData>
  <sortState ref="B9:D28">
    <sortCondition ref="D28"/>
  </sortState>
  <mergeCells count="4">
    <mergeCell ref="A1:E1"/>
    <mergeCell ref="A2:E2"/>
    <mergeCell ref="A3:E3"/>
    <mergeCell ref="A4:E4"/>
  </mergeCells>
  <phoneticPr fontId="0" type="noConversion"/>
  <pageMargins left="0.47" right="0.45" top="0.98" bottom="0.98" header="0.49" footer="0.49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5"/>
  <sheetViews>
    <sheetView topLeftCell="A7" workbookViewId="0">
      <selection activeCell="B16" sqref="B16"/>
    </sheetView>
  </sheetViews>
  <sheetFormatPr defaultColWidth="8.77734375" defaultRowHeight="13.2"/>
  <cols>
    <col min="1" max="1" width="5.44140625" style="38" customWidth="1"/>
    <col min="2" max="2" width="29.6640625" customWidth="1"/>
    <col min="3" max="3" width="31.77734375" customWidth="1"/>
    <col min="4" max="4" width="13.109375" customWidth="1"/>
    <col min="5" max="5" width="9.109375" hidden="1" customWidth="1"/>
  </cols>
  <sheetData>
    <row r="1" spans="1:7" ht="24.6">
      <c r="A1" s="145" t="s">
        <v>19</v>
      </c>
      <c r="B1" s="145"/>
      <c r="C1" s="145"/>
      <c r="D1" s="145"/>
      <c r="E1" s="145"/>
    </row>
    <row r="2" spans="1:7" ht="17.399999999999999">
      <c r="A2" s="144" t="s">
        <v>58</v>
      </c>
      <c r="B2" s="144"/>
      <c r="C2" s="144"/>
      <c r="D2" s="144"/>
      <c r="E2" s="144"/>
    </row>
    <row r="3" spans="1:7" ht="16.2">
      <c r="A3" s="143" t="s">
        <v>0</v>
      </c>
      <c r="B3" s="143"/>
      <c r="C3" s="143"/>
      <c r="D3" s="143"/>
      <c r="E3" s="143"/>
    </row>
    <row r="4" spans="1:7" ht="16.2">
      <c r="A4" s="143"/>
      <c r="B4" s="143"/>
      <c r="C4" s="143"/>
      <c r="D4" s="143"/>
      <c r="E4" s="143"/>
    </row>
    <row r="6" spans="1:7" ht="16.2">
      <c r="B6" s="3" t="s">
        <v>1</v>
      </c>
      <c r="C6" s="4" t="s">
        <v>53</v>
      </c>
    </row>
    <row r="7" spans="1:7" ht="13.8" thickBot="1"/>
    <row r="8" spans="1:7" ht="17.399999999999999">
      <c r="A8" s="61"/>
      <c r="B8" s="62" t="s">
        <v>2</v>
      </c>
      <c r="C8" s="62" t="s">
        <v>3</v>
      </c>
      <c r="D8" s="63" t="s">
        <v>4</v>
      </c>
      <c r="E8" s="5"/>
    </row>
    <row r="9" spans="1:7" ht="15.6">
      <c r="A9" s="64">
        <v>1</v>
      </c>
      <c r="B9" s="60" t="s">
        <v>161</v>
      </c>
      <c r="C9" s="60" t="s">
        <v>151</v>
      </c>
      <c r="D9" s="53">
        <v>1.4745370370370372E-3</v>
      </c>
      <c r="G9" s="6"/>
    </row>
    <row r="10" spans="1:7" ht="15.6">
      <c r="A10" s="64">
        <v>2</v>
      </c>
      <c r="B10" s="60" t="s">
        <v>263</v>
      </c>
      <c r="C10" s="60" t="s">
        <v>149</v>
      </c>
      <c r="D10" s="53">
        <v>1.4895833333333332E-3</v>
      </c>
      <c r="G10" s="6"/>
    </row>
    <row r="11" spans="1:7" ht="15.6">
      <c r="A11" s="64">
        <v>3</v>
      </c>
      <c r="B11" s="60" t="s">
        <v>76</v>
      </c>
      <c r="C11" s="60" t="s">
        <v>49</v>
      </c>
      <c r="D11" s="53">
        <v>1.5462962962962963E-3</v>
      </c>
      <c r="G11" s="6"/>
    </row>
    <row r="12" spans="1:7" ht="15.6">
      <c r="A12" s="64">
        <v>4</v>
      </c>
      <c r="B12" s="60" t="s">
        <v>84</v>
      </c>
      <c r="C12" s="60" t="s">
        <v>48</v>
      </c>
      <c r="D12" s="53">
        <v>1.5810185185185187E-3</v>
      </c>
      <c r="G12" s="6"/>
    </row>
    <row r="13" spans="1:7" ht="15.6">
      <c r="A13" s="64">
        <v>5</v>
      </c>
      <c r="B13" s="60" t="s">
        <v>304</v>
      </c>
      <c r="C13" s="60" t="s">
        <v>300</v>
      </c>
      <c r="D13" s="53">
        <v>1.5925925925925927E-3</v>
      </c>
      <c r="G13" s="6"/>
    </row>
    <row r="14" spans="1:7" ht="15.6">
      <c r="A14" s="64">
        <v>6</v>
      </c>
      <c r="B14" s="60" t="s">
        <v>126</v>
      </c>
      <c r="C14" s="60" t="s">
        <v>125</v>
      </c>
      <c r="D14" s="53">
        <v>1.6018518518518517E-3</v>
      </c>
      <c r="G14" s="6"/>
    </row>
    <row r="15" spans="1:7" ht="16.8" customHeight="1">
      <c r="A15" s="64">
        <v>7</v>
      </c>
      <c r="B15" s="60" t="str">
        <f>[1]List1!A7</f>
        <v>Šeránek Jan</v>
      </c>
      <c r="C15" s="60" t="str">
        <f>[1]List1!B7</f>
        <v>VK Přerov</v>
      </c>
      <c r="D15" s="53">
        <v>1.6284722222222221E-3</v>
      </c>
      <c r="G15" s="6"/>
    </row>
    <row r="16" spans="1:7" ht="16.2" thickBot="1">
      <c r="A16" s="64">
        <v>8</v>
      </c>
      <c r="B16" s="100" t="s">
        <v>306</v>
      </c>
      <c r="C16" s="100" t="s">
        <v>300</v>
      </c>
      <c r="D16" s="94">
        <v>1.6597222222222224E-3</v>
      </c>
    </row>
    <row r="17" spans="1:4" ht="15.6">
      <c r="A17" s="64">
        <v>9</v>
      </c>
      <c r="B17" s="95" t="s">
        <v>249</v>
      </c>
      <c r="C17" s="95" t="s">
        <v>226</v>
      </c>
      <c r="D17" s="92">
        <v>1.6886574074074076E-3</v>
      </c>
    </row>
    <row r="18" spans="1:4" ht="15.6">
      <c r="A18" s="64">
        <v>10</v>
      </c>
      <c r="B18" s="60" t="s">
        <v>124</v>
      </c>
      <c r="C18" s="60" t="s">
        <v>125</v>
      </c>
      <c r="D18" s="53">
        <v>1.7870370370370368E-3</v>
      </c>
    </row>
    <row r="19" spans="1:4" ht="15.6">
      <c r="A19" s="64">
        <v>11</v>
      </c>
      <c r="B19" s="60" t="s">
        <v>184</v>
      </c>
      <c r="C19" s="60" t="s">
        <v>46</v>
      </c>
      <c r="D19" s="53">
        <v>1.8182870370370369E-3</v>
      </c>
    </row>
    <row r="20" spans="1:4" ht="15.6">
      <c r="A20" s="64">
        <v>12</v>
      </c>
      <c r="B20" s="60" t="s">
        <v>341</v>
      </c>
      <c r="C20" s="60" t="s">
        <v>342</v>
      </c>
      <c r="D20" s="53">
        <v>1.8252314814814815E-3</v>
      </c>
    </row>
    <row r="21" spans="1:4" ht="15.6">
      <c r="A21" s="64">
        <v>13</v>
      </c>
      <c r="B21" s="60" t="s">
        <v>325</v>
      </c>
      <c r="C21" s="60" t="s">
        <v>149</v>
      </c>
      <c r="D21" s="53">
        <v>1.8750000000000001E-3</v>
      </c>
    </row>
    <row r="22" spans="1:4" ht="15.6">
      <c r="A22" s="64">
        <v>14</v>
      </c>
      <c r="B22" s="60" t="s">
        <v>102</v>
      </c>
      <c r="C22" s="60" t="s">
        <v>35</v>
      </c>
      <c r="D22" s="53">
        <v>1.8854166666666665E-3</v>
      </c>
    </row>
    <row r="23" spans="1:4" ht="15.6">
      <c r="A23" s="64">
        <v>15</v>
      </c>
      <c r="B23" s="60" t="s">
        <v>264</v>
      </c>
      <c r="C23" s="60" t="s">
        <v>149</v>
      </c>
      <c r="D23" s="53">
        <v>1.9178240740740742E-3</v>
      </c>
    </row>
    <row r="24" spans="1:4" ht="15.6">
      <c r="A24" s="64">
        <v>16</v>
      </c>
      <c r="B24" s="60" t="s">
        <v>305</v>
      </c>
      <c r="C24" s="60" t="s">
        <v>300</v>
      </c>
      <c r="D24" s="53">
        <v>1.9224537037037038E-3</v>
      </c>
    </row>
    <row r="25" spans="1:4" ht="15.6">
      <c r="A25" s="64">
        <v>17</v>
      </c>
      <c r="B25" s="60" t="s">
        <v>83</v>
      </c>
      <c r="C25" s="60" t="s">
        <v>48</v>
      </c>
      <c r="D25" s="53">
        <v>1.9560185185185184E-3</v>
      </c>
    </row>
  </sheetData>
  <sortState ref="B9:D25">
    <sortCondition ref="D25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paperSize="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4" workbookViewId="0">
      <selection activeCell="F15" sqref="F15"/>
    </sheetView>
  </sheetViews>
  <sheetFormatPr defaultColWidth="8.77734375" defaultRowHeight="13.2"/>
  <cols>
    <col min="1" max="1" width="4.33203125" style="38" customWidth="1"/>
    <col min="2" max="2" width="24.44140625" customWidth="1"/>
    <col min="3" max="3" width="38.6640625" customWidth="1"/>
    <col min="4" max="4" width="15.33203125" customWidth="1"/>
  </cols>
  <sheetData>
    <row r="1" spans="1:9" ht="24.6">
      <c r="A1" s="145" t="s">
        <v>19</v>
      </c>
      <c r="B1" s="145"/>
      <c r="C1" s="145"/>
      <c r="D1" s="145"/>
      <c r="E1" s="145"/>
      <c r="F1" s="1"/>
      <c r="G1" s="1"/>
      <c r="H1" s="1"/>
      <c r="I1" s="1"/>
    </row>
    <row r="2" spans="1:9" ht="24.6">
      <c r="A2" s="144" t="s">
        <v>58</v>
      </c>
      <c r="B2" s="144"/>
      <c r="C2" s="144"/>
      <c r="D2" s="144"/>
      <c r="E2" s="144"/>
      <c r="F2" s="1"/>
      <c r="G2" s="1"/>
      <c r="H2" s="1"/>
      <c r="I2" s="1"/>
    </row>
    <row r="3" spans="1:9" ht="24.6">
      <c r="A3" s="143" t="s">
        <v>0</v>
      </c>
      <c r="B3" s="143"/>
      <c r="C3" s="143"/>
      <c r="D3" s="143"/>
      <c r="E3" s="143"/>
      <c r="F3" s="1"/>
      <c r="G3" s="1"/>
      <c r="H3" s="1"/>
      <c r="I3" s="1"/>
    </row>
    <row r="5" spans="1:9" ht="16.2">
      <c r="B5" s="3" t="s">
        <v>1</v>
      </c>
      <c r="C5" s="4" t="s">
        <v>32</v>
      </c>
    </row>
    <row r="6" spans="1:9" ht="13.8" thickBot="1"/>
    <row r="7" spans="1:9" ht="17.399999999999999">
      <c r="A7" s="61"/>
      <c r="B7" s="62" t="s">
        <v>2</v>
      </c>
      <c r="C7" s="62" t="s">
        <v>3</v>
      </c>
      <c r="D7" s="63" t="s">
        <v>4</v>
      </c>
      <c r="E7" s="5"/>
    </row>
    <row r="8" spans="1:9" ht="16.8" customHeight="1">
      <c r="A8" s="70">
        <v>1</v>
      </c>
      <c r="B8" s="60" t="s">
        <v>183</v>
      </c>
      <c r="C8" s="55" t="s">
        <v>46</v>
      </c>
      <c r="D8" s="88">
        <v>1.2094907407407408E-3</v>
      </c>
    </row>
    <row r="9" spans="1:9" ht="16.8" customHeight="1">
      <c r="A9" s="70">
        <v>2</v>
      </c>
      <c r="B9" s="60" t="s">
        <v>207</v>
      </c>
      <c r="C9" s="124" t="s">
        <v>204</v>
      </c>
      <c r="D9" s="88">
        <v>1.2384259259259258E-3</v>
      </c>
    </row>
    <row r="10" spans="1:9" ht="16.8" customHeight="1">
      <c r="A10" s="70">
        <v>3</v>
      </c>
      <c r="B10" s="60" t="s">
        <v>112</v>
      </c>
      <c r="C10" s="124" t="s">
        <v>111</v>
      </c>
      <c r="D10" s="88">
        <v>1.261574074074074E-3</v>
      </c>
    </row>
    <row r="11" spans="1:9" ht="16.8" customHeight="1">
      <c r="A11" s="70">
        <v>4</v>
      </c>
      <c r="B11" s="60" t="s">
        <v>267</v>
      </c>
      <c r="C11" s="124" t="s">
        <v>149</v>
      </c>
      <c r="D11" s="88">
        <v>1.269675925925926E-3</v>
      </c>
      <c r="E11" s="29"/>
    </row>
    <row r="12" spans="1:9" ht="16.8" customHeight="1">
      <c r="A12" s="70">
        <v>5</v>
      </c>
      <c r="B12" s="60" t="s">
        <v>182</v>
      </c>
      <c r="C12" s="124" t="s">
        <v>46</v>
      </c>
      <c r="D12" s="88">
        <v>1.3020833333333333E-3</v>
      </c>
      <c r="G12" s="15"/>
    </row>
    <row r="13" spans="1:9" ht="16.8" customHeight="1">
      <c r="A13" s="70">
        <v>6</v>
      </c>
      <c r="B13" s="60" t="s">
        <v>65</v>
      </c>
      <c r="C13" s="124" t="s">
        <v>64</v>
      </c>
      <c r="D13" s="88">
        <v>1.3379629629629629E-3</v>
      </c>
    </row>
    <row r="14" spans="1:9" ht="16.8" customHeight="1" thickBot="1">
      <c r="A14" s="99">
        <v>7</v>
      </c>
      <c r="B14" s="100" t="s">
        <v>71</v>
      </c>
      <c r="C14" s="96" t="s">
        <v>49</v>
      </c>
      <c r="D14" s="103">
        <v>1.3599537037037037E-3</v>
      </c>
      <c r="G14" s="15"/>
    </row>
    <row r="15" spans="1:9" ht="16.8" customHeight="1">
      <c r="A15" s="98">
        <v>8</v>
      </c>
      <c r="B15" s="95" t="str">
        <f>[1]List1!A11</f>
        <v>Sedlák Martin</v>
      </c>
      <c r="C15" s="97" t="s">
        <v>144</v>
      </c>
      <c r="D15" s="102">
        <v>1.3703703703703701E-3</v>
      </c>
    </row>
    <row r="16" spans="1:9" ht="16.8" customHeight="1">
      <c r="A16" s="70">
        <v>9</v>
      </c>
      <c r="B16" s="60" t="s">
        <v>86</v>
      </c>
      <c r="C16" s="124" t="s">
        <v>48</v>
      </c>
      <c r="D16" s="102">
        <v>1.4270833333333334E-3</v>
      </c>
    </row>
    <row r="17" spans="1:4" ht="16.8" customHeight="1">
      <c r="A17" s="70">
        <v>10</v>
      </c>
      <c r="B17" s="60" t="s">
        <v>73</v>
      </c>
      <c r="C17" s="124" t="s">
        <v>49</v>
      </c>
      <c r="D17" s="102">
        <v>1.4363425925925926E-3</v>
      </c>
    </row>
    <row r="18" spans="1:4" ht="16.8" customHeight="1">
      <c r="A18" s="70">
        <v>11</v>
      </c>
      <c r="B18" s="60" t="s">
        <v>107</v>
      </c>
      <c r="C18" s="124" t="s">
        <v>106</v>
      </c>
      <c r="D18" s="102">
        <v>1.4386574074074076E-3</v>
      </c>
    </row>
    <row r="19" spans="1:4" ht="16.8" customHeight="1">
      <c r="A19" s="70">
        <v>12</v>
      </c>
      <c r="B19" s="60" t="s">
        <v>132</v>
      </c>
      <c r="C19" s="124" t="s">
        <v>125</v>
      </c>
      <c r="D19" s="102">
        <v>1.443287037037037E-3</v>
      </c>
    </row>
    <row r="20" spans="1:4" ht="16.8" customHeight="1">
      <c r="A20" s="70">
        <v>13</v>
      </c>
      <c r="B20" s="60" t="s">
        <v>221</v>
      </c>
      <c r="C20" s="124" t="s">
        <v>222</v>
      </c>
      <c r="D20" s="102">
        <v>1.4710648148148148E-3</v>
      </c>
    </row>
    <row r="21" spans="1:4" ht="16.8" customHeight="1">
      <c r="A21" s="70">
        <v>14</v>
      </c>
      <c r="B21" s="60" t="s">
        <v>110</v>
      </c>
      <c r="C21" s="124" t="s">
        <v>111</v>
      </c>
      <c r="D21" s="102">
        <v>1.4733796296296294E-3</v>
      </c>
    </row>
    <row r="22" spans="1:4" ht="16.8" customHeight="1" thickBot="1">
      <c r="A22" s="99">
        <v>15</v>
      </c>
      <c r="B22" s="100" t="s">
        <v>247</v>
      </c>
      <c r="C22" s="96" t="s">
        <v>226</v>
      </c>
      <c r="D22" s="102">
        <v>1.4837962962962964E-3</v>
      </c>
    </row>
    <row r="23" spans="1:4" ht="16.8" customHeight="1">
      <c r="A23" s="98">
        <v>16</v>
      </c>
      <c r="B23" s="95" t="s">
        <v>85</v>
      </c>
      <c r="C23" s="97" t="s">
        <v>48</v>
      </c>
      <c r="D23" s="102">
        <v>1.4895833333333332E-3</v>
      </c>
    </row>
    <row r="24" spans="1:4" ht="16.8" customHeight="1">
      <c r="A24" s="70">
        <v>17</v>
      </c>
      <c r="B24" s="60" t="s">
        <v>43</v>
      </c>
      <c r="C24" s="124" t="s">
        <v>35</v>
      </c>
      <c r="D24" s="102">
        <v>1.5034722222222222E-3</v>
      </c>
    </row>
    <row r="25" spans="1:4" ht="16.8" customHeight="1">
      <c r="A25" s="70">
        <v>18</v>
      </c>
      <c r="B25" s="60" t="s">
        <v>266</v>
      </c>
      <c r="C25" s="124" t="s">
        <v>34</v>
      </c>
      <c r="D25" s="102">
        <v>1.517361111111111E-3</v>
      </c>
    </row>
    <row r="26" spans="1:4" ht="16.8" customHeight="1">
      <c r="A26" s="70">
        <v>19</v>
      </c>
      <c r="B26" s="60" t="str">
        <f>[1]List1!A10</f>
        <v>Churý Matouš</v>
      </c>
      <c r="C26" s="124" t="s">
        <v>144</v>
      </c>
      <c r="D26" s="102">
        <v>1.5208333333333332E-3</v>
      </c>
    </row>
    <row r="27" spans="1:4" ht="16.8" customHeight="1">
      <c r="A27" s="70">
        <v>20</v>
      </c>
      <c r="B27" s="60" t="s">
        <v>44</v>
      </c>
      <c r="C27" s="124" t="s">
        <v>35</v>
      </c>
      <c r="D27" s="102">
        <v>1.5277777777777779E-3</v>
      </c>
    </row>
    <row r="28" spans="1:4" ht="16.8" customHeight="1">
      <c r="A28" s="70">
        <v>21</v>
      </c>
      <c r="B28" s="60" t="str">
        <f>[1]List1!A8</f>
        <v>Gajdušek Tomáš</v>
      </c>
      <c r="C28" s="124" t="s">
        <v>144</v>
      </c>
      <c r="D28" s="102">
        <v>1.5347222222222223E-3</v>
      </c>
    </row>
    <row r="29" spans="1:4" ht="16.8" customHeight="1">
      <c r="A29" s="70">
        <v>22</v>
      </c>
      <c r="B29" s="60" t="s">
        <v>133</v>
      </c>
      <c r="C29" s="124" t="s">
        <v>125</v>
      </c>
      <c r="D29" s="102">
        <v>1.5439814814814812E-3</v>
      </c>
    </row>
    <row r="30" spans="1:4" ht="16.8" customHeight="1" thickBot="1">
      <c r="A30" s="99">
        <v>23</v>
      </c>
      <c r="B30" s="100" t="s">
        <v>45</v>
      </c>
      <c r="C30" s="96" t="s">
        <v>35</v>
      </c>
      <c r="D30" s="103">
        <v>1.5439814814814812E-3</v>
      </c>
    </row>
    <row r="31" spans="1:4" ht="16.8" customHeight="1">
      <c r="A31" s="98">
        <v>24</v>
      </c>
      <c r="B31" s="95" t="s">
        <v>206</v>
      </c>
      <c r="C31" s="97" t="s">
        <v>204</v>
      </c>
      <c r="D31" s="102">
        <v>1.5694444444444443E-3</v>
      </c>
    </row>
    <row r="32" spans="1:4" ht="16.8" customHeight="1">
      <c r="A32" s="70">
        <v>25</v>
      </c>
      <c r="B32" s="60" t="s">
        <v>160</v>
      </c>
      <c r="C32" s="124" t="s">
        <v>151</v>
      </c>
      <c r="D32" s="88">
        <v>1.5717592592592591E-3</v>
      </c>
    </row>
    <row r="33" spans="1:4" ht="16.8" customHeight="1">
      <c r="A33" s="70">
        <v>26</v>
      </c>
      <c r="B33" s="60" t="s">
        <v>52</v>
      </c>
      <c r="C33" s="124" t="s">
        <v>106</v>
      </c>
      <c r="D33" s="88">
        <v>1.5879629629629629E-3</v>
      </c>
    </row>
    <row r="34" spans="1:4" ht="16.8" customHeight="1">
      <c r="A34" s="70">
        <v>27</v>
      </c>
      <c r="B34" s="60" t="s">
        <v>269</v>
      </c>
      <c r="C34" s="124" t="s">
        <v>149</v>
      </c>
      <c r="D34" s="88">
        <v>1.5891203703703701E-3</v>
      </c>
    </row>
    <row r="35" spans="1:4" ht="16.8" customHeight="1">
      <c r="A35" s="70">
        <v>28</v>
      </c>
      <c r="B35" s="60" t="s">
        <v>87</v>
      </c>
      <c r="C35" s="124" t="s">
        <v>48</v>
      </c>
      <c r="D35" s="88">
        <v>1.5925925925925927E-3</v>
      </c>
    </row>
    <row r="36" spans="1:4" ht="16.8" customHeight="1">
      <c r="A36" s="70">
        <v>29</v>
      </c>
      <c r="B36" s="60" t="s">
        <v>200</v>
      </c>
      <c r="C36" s="124" t="s">
        <v>198</v>
      </c>
      <c r="D36" s="88">
        <v>1.5960648148148149E-3</v>
      </c>
    </row>
    <row r="37" spans="1:4" ht="16.8" customHeight="1">
      <c r="A37" s="70">
        <v>30</v>
      </c>
      <c r="B37" s="60" t="s">
        <v>72</v>
      </c>
      <c r="C37" s="124" t="s">
        <v>49</v>
      </c>
      <c r="D37" s="88">
        <v>1.6030092592592595E-3</v>
      </c>
    </row>
    <row r="38" spans="1:4" ht="16.8" customHeight="1" thickBot="1">
      <c r="A38" s="70">
        <v>31</v>
      </c>
      <c r="B38" s="100" t="s">
        <v>248</v>
      </c>
      <c r="C38" s="96" t="s">
        <v>226</v>
      </c>
      <c r="D38" s="103">
        <v>1.6122685185185187E-3</v>
      </c>
    </row>
    <row r="39" spans="1:4" ht="16.8" customHeight="1">
      <c r="A39" s="70">
        <v>32</v>
      </c>
      <c r="B39" s="95" t="s">
        <v>159</v>
      </c>
      <c r="C39" s="97" t="s">
        <v>151</v>
      </c>
      <c r="D39" s="102">
        <v>1.6122685185185187E-3</v>
      </c>
    </row>
    <row r="40" spans="1:4" ht="16.8" customHeight="1">
      <c r="A40" s="70">
        <v>33</v>
      </c>
      <c r="B40" s="60" t="s">
        <v>265</v>
      </c>
      <c r="C40" s="124" t="s">
        <v>34</v>
      </c>
      <c r="D40" s="88">
        <v>1.6215277777777779E-3</v>
      </c>
    </row>
    <row r="41" spans="1:4" ht="16.8" customHeight="1">
      <c r="A41" s="70">
        <v>34</v>
      </c>
      <c r="B41" s="60" t="s">
        <v>75</v>
      </c>
      <c r="C41" s="124" t="s">
        <v>49</v>
      </c>
      <c r="D41" s="88">
        <v>1.6400462962962963E-3</v>
      </c>
    </row>
    <row r="42" spans="1:4" ht="16.8" customHeight="1">
      <c r="A42" s="70">
        <v>35</v>
      </c>
      <c r="B42" s="60" t="s">
        <v>74</v>
      </c>
      <c r="C42" s="124" t="s">
        <v>49</v>
      </c>
      <c r="D42" s="88">
        <v>1.6574074074074076E-3</v>
      </c>
    </row>
    <row r="43" spans="1:4" ht="16.8" customHeight="1">
      <c r="A43" s="70">
        <v>36</v>
      </c>
      <c r="B43" s="60" t="s">
        <v>268</v>
      </c>
      <c r="C43" s="124" t="s">
        <v>149</v>
      </c>
      <c r="D43" s="88">
        <v>1.6666666666666668E-3</v>
      </c>
    </row>
    <row r="44" spans="1:4" ht="16.8" customHeight="1">
      <c r="A44" s="70">
        <v>37</v>
      </c>
      <c r="B44" s="60" t="s">
        <v>223</v>
      </c>
      <c r="C44" s="124" t="s">
        <v>222</v>
      </c>
      <c r="D44" s="88">
        <v>1.8124999999999999E-3</v>
      </c>
    </row>
    <row r="45" spans="1:4" ht="16.8" customHeight="1">
      <c r="A45" s="70">
        <v>38</v>
      </c>
      <c r="B45" s="60" t="s">
        <v>270</v>
      </c>
      <c r="C45" s="124" t="s">
        <v>149</v>
      </c>
      <c r="D45" s="88">
        <v>1.8310185185185185E-3</v>
      </c>
    </row>
    <row r="46" spans="1:4" ht="16.8" customHeight="1">
      <c r="A46" s="70">
        <v>39</v>
      </c>
      <c r="B46" s="60"/>
      <c r="C46" s="124"/>
      <c r="D46" s="88"/>
    </row>
  </sheetData>
  <sortState ref="B8:D46">
    <sortCondition ref="D46"/>
  </sortState>
  <mergeCells count="3">
    <mergeCell ref="A1:E1"/>
    <mergeCell ref="A2:E2"/>
    <mergeCell ref="A3:E3"/>
  </mergeCells>
  <phoneticPr fontId="0" type="noConversion"/>
  <pageMargins left="0.56000000000000005" right="0.61" top="0.98" bottom="0.98" header="0.49" footer="0.49"/>
  <pageSetup paperSize="9" scale="9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2"/>
  <sheetViews>
    <sheetView workbookViewId="0">
      <selection activeCell="F12" sqref="F12"/>
    </sheetView>
  </sheetViews>
  <sheetFormatPr defaultColWidth="8.77734375" defaultRowHeight="13.2"/>
  <cols>
    <col min="1" max="1" width="4.77734375" style="38" customWidth="1"/>
    <col min="2" max="2" width="27.33203125" customWidth="1"/>
    <col min="3" max="3" width="36.44140625" customWidth="1"/>
    <col min="4" max="4" width="16.44140625" customWidth="1"/>
    <col min="5" max="5" width="12.77734375" customWidth="1"/>
  </cols>
  <sheetData>
    <row r="1" spans="1:5" ht="31.5" customHeight="1">
      <c r="A1" s="145" t="s">
        <v>19</v>
      </c>
      <c r="B1" s="145"/>
      <c r="C1" s="145"/>
      <c r="D1" s="145"/>
      <c r="E1" s="145"/>
    </row>
    <row r="2" spans="1:5" ht="17.399999999999999">
      <c r="A2" s="144" t="s">
        <v>58</v>
      </c>
      <c r="B2" s="144"/>
      <c r="C2" s="144"/>
      <c r="D2" s="144"/>
      <c r="E2" s="144"/>
    </row>
    <row r="3" spans="1:5" ht="16.2">
      <c r="A3" s="143" t="s">
        <v>0</v>
      </c>
      <c r="B3" s="143"/>
      <c r="C3" s="143"/>
      <c r="D3" s="143"/>
      <c r="E3" s="143"/>
    </row>
    <row r="4" spans="1:5" ht="16.2">
      <c r="A4" s="143"/>
      <c r="B4" s="143"/>
      <c r="C4" s="143"/>
      <c r="D4" s="143"/>
      <c r="E4" s="143"/>
    </row>
    <row r="7" spans="1:5" ht="16.2">
      <c r="B7" s="3" t="s">
        <v>7</v>
      </c>
      <c r="C7" s="4" t="s">
        <v>22</v>
      </c>
    </row>
    <row r="8" spans="1:5" ht="13.8" thickBot="1"/>
    <row r="9" spans="1:5" ht="17.399999999999999">
      <c r="A9" s="73"/>
      <c r="B9" s="74" t="s">
        <v>2</v>
      </c>
      <c r="C9" s="74" t="s">
        <v>3</v>
      </c>
      <c r="D9" s="75" t="s">
        <v>4</v>
      </c>
      <c r="E9" s="5"/>
    </row>
    <row r="10" spans="1:5" ht="15.6" customHeight="1">
      <c r="A10" s="70">
        <v>1</v>
      </c>
      <c r="B10" s="55" t="s">
        <v>116</v>
      </c>
      <c r="C10" s="55" t="s">
        <v>111</v>
      </c>
      <c r="D10" s="72">
        <v>2.7199074074074074E-3</v>
      </c>
    </row>
    <row r="11" spans="1:5" ht="15.6" customHeight="1">
      <c r="A11" s="70">
        <v>2</v>
      </c>
      <c r="B11" s="124" t="s">
        <v>192</v>
      </c>
      <c r="C11" s="124" t="s">
        <v>46</v>
      </c>
      <c r="D11" s="72">
        <v>2.7291666666666662E-3</v>
      </c>
    </row>
    <row r="12" spans="1:5" ht="15.6" customHeight="1">
      <c r="A12" s="70">
        <v>3</v>
      </c>
      <c r="B12" s="124" t="s">
        <v>208</v>
      </c>
      <c r="C12" s="124" t="s">
        <v>204</v>
      </c>
      <c r="D12" s="72">
        <v>2.7326388888888891E-3</v>
      </c>
    </row>
    <row r="13" spans="1:5" ht="15.6" customHeight="1">
      <c r="A13" s="70">
        <v>4</v>
      </c>
      <c r="B13" s="124" t="s">
        <v>163</v>
      </c>
      <c r="C13" s="124" t="s">
        <v>151</v>
      </c>
      <c r="D13" s="72">
        <v>2.7939814814814819E-3</v>
      </c>
    </row>
    <row r="14" spans="1:5" ht="15.6" customHeight="1">
      <c r="A14" s="70">
        <v>5</v>
      </c>
      <c r="B14" s="124" t="s">
        <v>96</v>
      </c>
      <c r="C14" s="124" t="s">
        <v>33</v>
      </c>
      <c r="D14" s="72">
        <v>2.8020833333333335E-3</v>
      </c>
    </row>
    <row r="15" spans="1:5" ht="15.6" customHeight="1">
      <c r="A15" s="70">
        <v>6</v>
      </c>
      <c r="B15" s="124" t="s">
        <v>117</v>
      </c>
      <c r="C15" s="124" t="s">
        <v>111</v>
      </c>
      <c r="D15" s="72">
        <v>2.8206018518518519E-3</v>
      </c>
    </row>
    <row r="16" spans="1:5" ht="15.6" customHeight="1" thickBot="1">
      <c r="A16" s="99">
        <v>7</v>
      </c>
      <c r="B16" s="96" t="s">
        <v>38</v>
      </c>
      <c r="C16" s="96" t="s">
        <v>35</v>
      </c>
      <c r="D16" s="105">
        <v>2.8229166666666667E-3</v>
      </c>
    </row>
    <row r="17" spans="1:6" ht="15.6" customHeight="1">
      <c r="A17" s="98">
        <v>8</v>
      </c>
      <c r="B17" s="97" t="s">
        <v>317</v>
      </c>
      <c r="C17" s="86" t="s">
        <v>49</v>
      </c>
      <c r="D17" s="104">
        <v>2.8773148148148152E-3</v>
      </c>
      <c r="F17" s="15"/>
    </row>
    <row r="18" spans="1:6" ht="15.6" customHeight="1">
      <c r="A18" s="70">
        <v>9</v>
      </c>
      <c r="B18" s="124" t="s">
        <v>241</v>
      </c>
      <c r="C18" s="124" t="s">
        <v>226</v>
      </c>
      <c r="D18" s="72">
        <v>2.9143518518518516E-3</v>
      </c>
    </row>
    <row r="19" spans="1:6" ht="15.6" customHeight="1">
      <c r="A19" s="70">
        <v>10</v>
      </c>
      <c r="B19" s="124" t="s">
        <v>191</v>
      </c>
      <c r="C19" s="124" t="s">
        <v>46</v>
      </c>
      <c r="D19" s="72">
        <v>3.0509259259259261E-3</v>
      </c>
      <c r="F19" s="15"/>
    </row>
    <row r="20" spans="1:6" ht="15.6" customHeight="1">
      <c r="A20" s="70">
        <v>11</v>
      </c>
      <c r="B20" s="124" t="s">
        <v>307</v>
      </c>
      <c r="C20" s="124" t="s">
        <v>300</v>
      </c>
      <c r="D20" s="72">
        <v>3.0520833333333333E-3</v>
      </c>
    </row>
    <row r="21" spans="1:6" ht="15.6" customHeight="1">
      <c r="A21" s="70">
        <v>12</v>
      </c>
      <c r="B21" s="124" t="s">
        <v>240</v>
      </c>
      <c r="C21" s="124" t="s">
        <v>226</v>
      </c>
      <c r="D21" s="72">
        <v>3.0543981481481481E-3</v>
      </c>
    </row>
    <row r="22" spans="1:6" ht="15.6" customHeight="1">
      <c r="A22" s="70">
        <v>13</v>
      </c>
      <c r="B22" s="124" t="s">
        <v>95</v>
      </c>
      <c r="C22" s="124" t="s">
        <v>33</v>
      </c>
      <c r="D22" s="72">
        <v>3.0659722222222221E-3</v>
      </c>
      <c r="F22" s="15"/>
    </row>
    <row r="23" spans="1:6" ht="15.6" customHeight="1">
      <c r="A23" s="70">
        <v>14</v>
      </c>
      <c r="B23" s="124" t="s">
        <v>318</v>
      </c>
      <c r="C23" s="124" t="s">
        <v>49</v>
      </c>
      <c r="D23" s="72">
        <v>3.0868055555555557E-3</v>
      </c>
    </row>
    <row r="24" spans="1:6" ht="15.6" customHeight="1" thickBot="1">
      <c r="A24" s="99">
        <v>15</v>
      </c>
      <c r="B24" s="96" t="s">
        <v>209</v>
      </c>
      <c r="C24" s="96" t="s">
        <v>204</v>
      </c>
      <c r="D24" s="105">
        <v>3.158564814814815E-3</v>
      </c>
    </row>
    <row r="25" spans="1:6" ht="15.6" customHeight="1">
      <c r="A25" s="98">
        <v>16</v>
      </c>
      <c r="B25" s="97" t="s">
        <v>271</v>
      </c>
      <c r="C25" s="97" t="s">
        <v>149</v>
      </c>
      <c r="D25" s="104">
        <v>3.1747685185185182E-3</v>
      </c>
    </row>
    <row r="26" spans="1:6" ht="15.6" customHeight="1">
      <c r="A26" s="70">
        <v>17</v>
      </c>
      <c r="B26" s="124" t="s">
        <v>308</v>
      </c>
      <c r="C26" s="124" t="s">
        <v>300</v>
      </c>
      <c r="D26" s="72">
        <v>3.2037037037037034E-3</v>
      </c>
    </row>
    <row r="27" spans="1:6" ht="15.6" customHeight="1">
      <c r="A27" s="70">
        <v>18</v>
      </c>
      <c r="B27" s="124" t="s">
        <v>331</v>
      </c>
      <c r="C27" s="124" t="s">
        <v>329</v>
      </c>
      <c r="D27" s="72">
        <v>3.2696759259259259E-3</v>
      </c>
    </row>
    <row r="28" spans="1:6" ht="15.6" customHeight="1">
      <c r="A28" s="70">
        <v>19</v>
      </c>
      <c r="B28" s="124" t="s">
        <v>118</v>
      </c>
      <c r="C28" s="124" t="s">
        <v>111</v>
      </c>
      <c r="D28" s="72">
        <v>3.3043981481481479E-3</v>
      </c>
    </row>
    <row r="29" spans="1:6" ht="15.6" customHeight="1">
      <c r="A29" s="70">
        <v>20</v>
      </c>
      <c r="B29" s="124" t="s">
        <v>285</v>
      </c>
      <c r="C29" s="124" t="s">
        <v>198</v>
      </c>
      <c r="D29" s="72">
        <v>3.3379629629629627E-3</v>
      </c>
    </row>
    <row r="30" spans="1:6" ht="15.6" customHeight="1">
      <c r="A30" s="70">
        <v>21</v>
      </c>
      <c r="B30" s="124" t="s">
        <v>70</v>
      </c>
      <c r="C30" s="124" t="s">
        <v>64</v>
      </c>
      <c r="D30" s="72">
        <v>3.6226851851851854E-3</v>
      </c>
    </row>
    <row r="31" spans="1:6" ht="15.6" customHeight="1">
      <c r="A31" s="70">
        <v>22</v>
      </c>
      <c r="B31" s="124" t="str">
        <f>[1]List1!A6</f>
        <v>Krčálová Daniela</v>
      </c>
      <c r="C31" s="9" t="s">
        <v>144</v>
      </c>
      <c r="D31" s="72">
        <v>3.6979166666666671E-3</v>
      </c>
    </row>
    <row r="32" spans="1:6" ht="15.6" customHeight="1">
      <c r="A32" s="70">
        <v>23</v>
      </c>
      <c r="B32" s="124"/>
      <c r="C32" s="124"/>
      <c r="D32" s="72"/>
    </row>
  </sheetData>
  <sortState ref="B10:D32">
    <sortCondition ref="D32"/>
  </sortState>
  <mergeCells count="4">
    <mergeCell ref="A1:E1"/>
    <mergeCell ref="A2:E2"/>
    <mergeCell ref="A3:E3"/>
    <mergeCell ref="A4:E4"/>
  </mergeCells>
  <phoneticPr fontId="0" type="noConversion"/>
  <pageMargins left="0.37" right="0.42" top="0.98" bottom="0.98" header="0.49" footer="0.49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2"/>
  <sheetViews>
    <sheetView workbookViewId="0">
      <selection activeCell="G12" sqref="G12"/>
    </sheetView>
  </sheetViews>
  <sheetFormatPr defaultColWidth="8.77734375" defaultRowHeight="13.2"/>
  <cols>
    <col min="1" max="1" width="6" style="38" customWidth="1"/>
    <col min="2" max="2" width="30" customWidth="1"/>
    <col min="3" max="3" width="33.77734375" customWidth="1"/>
    <col min="4" max="4" width="13.33203125" customWidth="1"/>
    <col min="5" max="5" width="0.109375" customWidth="1"/>
  </cols>
  <sheetData>
    <row r="1" spans="1:7" ht="24.6">
      <c r="A1" s="145" t="s">
        <v>19</v>
      </c>
      <c r="B1" s="145"/>
      <c r="C1" s="145"/>
      <c r="D1" s="145"/>
      <c r="E1" s="145"/>
    </row>
    <row r="2" spans="1:7" ht="17.399999999999999">
      <c r="A2" s="144" t="s">
        <v>58</v>
      </c>
      <c r="B2" s="144"/>
      <c r="C2" s="144"/>
      <c r="D2" s="144"/>
      <c r="E2" s="144"/>
    </row>
    <row r="3" spans="1:7" ht="16.2">
      <c r="A3" s="143" t="s">
        <v>0</v>
      </c>
      <c r="B3" s="143"/>
      <c r="C3" s="143"/>
      <c r="D3" s="143"/>
      <c r="E3" s="143"/>
    </row>
    <row r="4" spans="1:7" ht="16.2">
      <c r="A4" s="143"/>
      <c r="B4" s="143"/>
      <c r="C4" s="143"/>
      <c r="D4" s="143"/>
      <c r="E4" s="143"/>
    </row>
    <row r="6" spans="1:7" ht="16.2">
      <c r="B6" s="3" t="s">
        <v>7</v>
      </c>
      <c r="C6" s="4" t="s">
        <v>21</v>
      </c>
    </row>
    <row r="7" spans="1:7" ht="13.8" thickBot="1"/>
    <row r="8" spans="1:7" ht="17.399999999999999">
      <c r="A8" s="73"/>
      <c r="B8" s="74" t="s">
        <v>2</v>
      </c>
      <c r="C8" s="74" t="s">
        <v>3</v>
      </c>
      <c r="D8" s="75" t="s">
        <v>4</v>
      </c>
      <c r="E8" s="5"/>
    </row>
    <row r="9" spans="1:7" ht="15.6">
      <c r="A9" s="70">
        <v>1</v>
      </c>
      <c r="B9" s="60" t="s">
        <v>319</v>
      </c>
      <c r="C9" s="124" t="s">
        <v>320</v>
      </c>
      <c r="D9" s="65">
        <v>2.5185185185185185E-3</v>
      </c>
    </row>
    <row r="10" spans="1:7" ht="15.6">
      <c r="A10" s="70">
        <v>2</v>
      </c>
      <c r="B10" s="60" t="s">
        <v>108</v>
      </c>
      <c r="C10" s="124" t="s">
        <v>106</v>
      </c>
      <c r="D10" s="65">
        <v>2.5636574074074073E-3</v>
      </c>
      <c r="G10" s="14"/>
    </row>
    <row r="11" spans="1:7" ht="15.6">
      <c r="A11" s="70">
        <v>3</v>
      </c>
      <c r="B11" s="60" t="s">
        <v>246</v>
      </c>
      <c r="C11" s="124" t="s">
        <v>226</v>
      </c>
      <c r="D11" s="65">
        <v>2.6307870370370369E-3</v>
      </c>
    </row>
    <row r="12" spans="1:7" ht="15.6">
      <c r="A12" s="70">
        <v>4</v>
      </c>
      <c r="B12" s="60" t="s">
        <v>119</v>
      </c>
      <c r="C12" s="124" t="s">
        <v>111</v>
      </c>
      <c r="D12" s="65">
        <v>2.6678240740740742E-3</v>
      </c>
    </row>
    <row r="13" spans="1:7" ht="16.2" thickBot="1">
      <c r="A13" s="99">
        <v>5</v>
      </c>
      <c r="B13" s="100" t="s">
        <v>242</v>
      </c>
      <c r="C13" s="96" t="s">
        <v>226</v>
      </c>
      <c r="D13" s="106">
        <v>2.6793981481481482E-3</v>
      </c>
    </row>
    <row r="14" spans="1:7" ht="15.6">
      <c r="A14" s="98">
        <v>6</v>
      </c>
      <c r="B14" s="95" t="s">
        <v>120</v>
      </c>
      <c r="C14" s="97" t="s">
        <v>111</v>
      </c>
      <c r="D14" s="107">
        <v>2.704861111111111E-3</v>
      </c>
    </row>
    <row r="15" spans="1:7" ht="15.6">
      <c r="A15" s="70">
        <v>7</v>
      </c>
      <c r="B15" s="60" t="s">
        <v>140</v>
      </c>
      <c r="C15" s="124" t="s">
        <v>125</v>
      </c>
      <c r="D15" s="65">
        <v>2.7233796296296298E-3</v>
      </c>
    </row>
    <row r="16" spans="1:7" ht="15.6">
      <c r="A16" s="70">
        <v>8</v>
      </c>
      <c r="B16" s="60" t="str">
        <f>[2]List1!A7</f>
        <v>Komůrková Michaela</v>
      </c>
      <c r="C16" s="124" t="str">
        <f>[2]List1!B7</f>
        <v>VKO Louny</v>
      </c>
      <c r="D16" s="65">
        <v>2.7326388888888891E-3</v>
      </c>
    </row>
    <row r="17" spans="1:4" ht="18.600000000000001" customHeight="1">
      <c r="A17" s="70">
        <v>9</v>
      </c>
      <c r="B17" s="60" t="s">
        <v>321</v>
      </c>
      <c r="C17" s="124" t="s">
        <v>320</v>
      </c>
      <c r="D17" s="65">
        <v>2.7500000000000003E-3</v>
      </c>
    </row>
    <row r="18" spans="1:4" ht="16.2" thickBot="1">
      <c r="A18" s="99">
        <v>10</v>
      </c>
      <c r="B18" s="100" t="s">
        <v>243</v>
      </c>
      <c r="C18" s="96" t="s">
        <v>226</v>
      </c>
      <c r="D18" s="106">
        <v>2.7511574074074075E-3</v>
      </c>
    </row>
    <row r="19" spans="1:4" ht="15.6">
      <c r="A19" s="98">
        <v>11</v>
      </c>
      <c r="B19" s="95" t="s">
        <v>190</v>
      </c>
      <c r="C19" s="97" t="s">
        <v>46</v>
      </c>
      <c r="D19" s="107">
        <v>2.7569444444444442E-3</v>
      </c>
    </row>
    <row r="20" spans="1:4" ht="15.6">
      <c r="A20" s="70">
        <v>12</v>
      </c>
      <c r="B20" s="60" t="s">
        <v>141</v>
      </c>
      <c r="C20" s="124" t="s">
        <v>125</v>
      </c>
      <c r="D20" s="65">
        <v>2.7662037037037034E-3</v>
      </c>
    </row>
    <row r="21" spans="1:4" ht="15.6">
      <c r="A21" s="70">
        <v>13</v>
      </c>
      <c r="B21" s="60" t="str">
        <f>[3]List1!A5</f>
        <v>Kindlová Magdaléna</v>
      </c>
      <c r="C21" s="124" t="str">
        <f>[3]List1!B5</f>
        <v>TJ LOKOMOTIVA BEROUN</v>
      </c>
      <c r="D21" s="65">
        <v>2.8009259259259259E-3</v>
      </c>
    </row>
    <row r="22" spans="1:4" ht="15.6">
      <c r="A22" s="70">
        <v>14</v>
      </c>
      <c r="B22" s="60" t="s">
        <v>162</v>
      </c>
      <c r="C22" s="124" t="s">
        <v>151</v>
      </c>
      <c r="D22" s="65">
        <v>2.8518518518518519E-3</v>
      </c>
    </row>
    <row r="23" spans="1:4" ht="15.6">
      <c r="A23" s="70">
        <v>15</v>
      </c>
      <c r="B23" s="60" t="s">
        <v>245</v>
      </c>
      <c r="C23" s="124" t="s">
        <v>226</v>
      </c>
      <c r="D23" s="65">
        <v>2.8530092592592596E-3</v>
      </c>
    </row>
    <row r="24" spans="1:4" ht="15.6">
      <c r="A24" s="70">
        <v>16</v>
      </c>
      <c r="B24" s="60" t="s">
        <v>121</v>
      </c>
      <c r="C24" s="124" t="s">
        <v>111</v>
      </c>
      <c r="D24" s="65">
        <v>2.8645833333333336E-3</v>
      </c>
    </row>
    <row r="25" spans="1:4" ht="15" customHeight="1">
      <c r="A25" s="70">
        <v>17</v>
      </c>
      <c r="B25" s="60" t="s">
        <v>244</v>
      </c>
      <c r="C25" s="124" t="s">
        <v>226</v>
      </c>
      <c r="D25" s="65">
        <v>2.871527777777778E-3</v>
      </c>
    </row>
    <row r="26" spans="1:4" ht="16.2" thickBot="1">
      <c r="A26" s="99">
        <v>18</v>
      </c>
      <c r="B26" s="100" t="s">
        <v>274</v>
      </c>
      <c r="C26" s="96" t="s">
        <v>149</v>
      </c>
      <c r="D26" s="106">
        <v>2.8923611111111112E-3</v>
      </c>
    </row>
    <row r="27" spans="1:4" ht="15.6">
      <c r="A27" s="98">
        <v>19</v>
      </c>
      <c r="B27" s="95" t="s">
        <v>188</v>
      </c>
      <c r="C27" s="97" t="s">
        <v>46</v>
      </c>
      <c r="D27" s="107">
        <v>2.9224537037037036E-3</v>
      </c>
    </row>
    <row r="28" spans="1:4" ht="15.6">
      <c r="A28" s="70">
        <v>20</v>
      </c>
      <c r="B28" s="60" t="s">
        <v>187</v>
      </c>
      <c r="C28" s="124" t="s">
        <v>46</v>
      </c>
      <c r="D28" s="65">
        <v>2.9224537037037036E-3</v>
      </c>
    </row>
    <row r="29" spans="1:4" ht="15.6">
      <c r="A29" s="70">
        <v>21</v>
      </c>
      <c r="B29" s="60" t="s">
        <v>37</v>
      </c>
      <c r="C29" s="124" t="s">
        <v>35</v>
      </c>
      <c r="D29" s="65">
        <v>2.9409722222222229E-3</v>
      </c>
    </row>
    <row r="30" spans="1:4" ht="15.6">
      <c r="A30" s="70">
        <v>22</v>
      </c>
      <c r="B30" s="60" t="s">
        <v>50</v>
      </c>
      <c r="C30" s="124" t="s">
        <v>33</v>
      </c>
      <c r="D30" s="65">
        <v>2.9768518518518521E-3</v>
      </c>
    </row>
    <row r="31" spans="1:4" ht="15.6">
      <c r="A31" s="70">
        <v>23</v>
      </c>
      <c r="B31" s="60" t="s">
        <v>322</v>
      </c>
      <c r="C31" s="124" t="s">
        <v>320</v>
      </c>
      <c r="D31" s="65">
        <v>2.9849537037037032E-3</v>
      </c>
    </row>
    <row r="32" spans="1:4" ht="15.6">
      <c r="A32" s="70">
        <v>24</v>
      </c>
      <c r="B32" s="60" t="s">
        <v>36</v>
      </c>
      <c r="C32" s="124" t="s">
        <v>35</v>
      </c>
      <c r="D32" s="65">
        <v>3.0046296296296297E-3</v>
      </c>
    </row>
    <row r="33" spans="1:4" ht="16.2" customHeight="1">
      <c r="A33" s="70">
        <v>25</v>
      </c>
      <c r="B33" s="60" t="s">
        <v>210</v>
      </c>
      <c r="C33" s="124" t="s">
        <v>204</v>
      </c>
      <c r="D33" s="65">
        <v>3.0104166666666664E-3</v>
      </c>
    </row>
    <row r="34" spans="1:4" ht="16.2" thickBot="1">
      <c r="A34" s="99">
        <v>26</v>
      </c>
      <c r="B34" s="100" t="s">
        <v>122</v>
      </c>
      <c r="C34" s="96" t="s">
        <v>111</v>
      </c>
      <c r="D34" s="106">
        <v>3.0231481481481481E-3</v>
      </c>
    </row>
    <row r="35" spans="1:4" ht="15.6">
      <c r="A35" s="98">
        <v>27</v>
      </c>
      <c r="B35" s="95" t="s">
        <v>277</v>
      </c>
      <c r="C35" s="97" t="s">
        <v>34</v>
      </c>
      <c r="D35" s="107">
        <v>3.0520833333333333E-3</v>
      </c>
    </row>
    <row r="36" spans="1:4" ht="15.6">
      <c r="A36" s="70">
        <v>28</v>
      </c>
      <c r="B36" s="60" t="s">
        <v>326</v>
      </c>
      <c r="C36" s="124" t="s">
        <v>149</v>
      </c>
      <c r="D36" s="65">
        <v>3.0868055555555557E-3</v>
      </c>
    </row>
    <row r="37" spans="1:4" ht="15.6">
      <c r="A37" s="70">
        <v>29</v>
      </c>
      <c r="B37" s="60" t="s">
        <v>189</v>
      </c>
      <c r="C37" s="124" t="s">
        <v>46</v>
      </c>
      <c r="D37" s="65">
        <v>3.1400462962962966E-3</v>
      </c>
    </row>
    <row r="38" spans="1:4" ht="15.6">
      <c r="A38" s="70">
        <v>30</v>
      </c>
      <c r="B38" s="60" t="s">
        <v>273</v>
      </c>
      <c r="C38" s="124" t="s">
        <v>149</v>
      </c>
      <c r="D38" s="65">
        <v>3.1493055555555558E-3</v>
      </c>
    </row>
    <row r="39" spans="1:4" ht="15.6">
      <c r="A39" s="70">
        <v>31</v>
      </c>
      <c r="B39" s="60" t="s">
        <v>272</v>
      </c>
      <c r="C39" s="124" t="s">
        <v>149</v>
      </c>
      <c r="D39" s="65">
        <v>3.2534722222222223E-3</v>
      </c>
    </row>
    <row r="40" spans="1:4" ht="15.6">
      <c r="A40" s="70">
        <v>32</v>
      </c>
      <c r="B40" s="60" t="s">
        <v>275</v>
      </c>
      <c r="C40" s="124" t="s">
        <v>149</v>
      </c>
      <c r="D40" s="65">
        <v>3.2916666666666667E-3</v>
      </c>
    </row>
    <row r="41" spans="1:4" ht="15.6" customHeight="1">
      <c r="A41" s="70">
        <v>33</v>
      </c>
      <c r="B41" s="60" t="s">
        <v>276</v>
      </c>
      <c r="C41" s="124" t="s">
        <v>149</v>
      </c>
      <c r="D41" s="120" t="s">
        <v>323</v>
      </c>
    </row>
    <row r="42" spans="1:4" ht="15.6">
      <c r="A42" s="70">
        <v>34</v>
      </c>
      <c r="B42" s="60"/>
      <c r="C42" s="124"/>
      <c r="D42" s="65"/>
    </row>
  </sheetData>
  <sortState ref="B9:D41">
    <sortCondition ref="D41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10" zoomScale="107" zoomScaleNormal="107" zoomScalePageLayoutView="107" workbookViewId="0">
      <selection activeCell="F11" sqref="F11"/>
    </sheetView>
  </sheetViews>
  <sheetFormatPr defaultColWidth="8.77734375" defaultRowHeight="13.2"/>
  <cols>
    <col min="1" max="1" width="5.44140625" style="38" customWidth="1"/>
    <col min="2" max="2" width="23.44140625" customWidth="1"/>
    <col min="3" max="3" width="38.33203125" customWidth="1"/>
    <col min="4" max="4" width="14" customWidth="1"/>
    <col min="5" max="5" width="10.77734375" customWidth="1"/>
    <col min="6" max="6" width="15" customWidth="1"/>
    <col min="7" max="7" width="10.77734375" customWidth="1"/>
    <col min="8" max="8" width="11.44140625" customWidth="1"/>
  </cols>
  <sheetData>
    <row r="1" spans="1:10" ht="24.6">
      <c r="A1" s="145" t="s">
        <v>19</v>
      </c>
      <c r="B1" s="145"/>
      <c r="C1" s="145"/>
      <c r="D1" s="145"/>
      <c r="E1" s="145"/>
    </row>
    <row r="2" spans="1:10" ht="17.399999999999999">
      <c r="A2" s="144" t="s">
        <v>58</v>
      </c>
      <c r="B2" s="144"/>
      <c r="C2" s="144"/>
      <c r="D2" s="144"/>
      <c r="E2" s="144"/>
    </row>
    <row r="3" spans="1:10" ht="16.2">
      <c r="A3" s="143" t="s">
        <v>0</v>
      </c>
      <c r="B3" s="143"/>
      <c r="C3" s="143"/>
      <c r="D3" s="143"/>
      <c r="E3" s="143"/>
    </row>
    <row r="4" spans="1:10" ht="16.2">
      <c r="A4" s="143"/>
      <c r="B4" s="143"/>
      <c r="C4" s="143"/>
      <c r="D4" s="143"/>
      <c r="E4" s="143"/>
    </row>
    <row r="5" spans="1:10" ht="16.2">
      <c r="B5" s="3" t="s">
        <v>6</v>
      </c>
      <c r="C5" s="4" t="s">
        <v>22</v>
      </c>
    </row>
    <row r="6" spans="1:10" ht="13.8" thickBot="1"/>
    <row r="7" spans="1:10" ht="17.399999999999999">
      <c r="A7" s="78"/>
      <c r="B7" s="79" t="s">
        <v>2</v>
      </c>
      <c r="C7" s="79" t="s">
        <v>3</v>
      </c>
      <c r="D7" s="80" t="s">
        <v>4</v>
      </c>
      <c r="E7" s="5"/>
    </row>
    <row r="8" spans="1:10" ht="15.6">
      <c r="A8" s="70">
        <v>1</v>
      </c>
      <c r="B8" s="124" t="s">
        <v>179</v>
      </c>
      <c r="C8" s="124" t="s">
        <v>46</v>
      </c>
      <c r="D8" s="65">
        <v>2.670138888888889E-3</v>
      </c>
    </row>
    <row r="9" spans="1:10" ht="15.6">
      <c r="A9" s="70">
        <v>2</v>
      </c>
      <c r="B9" s="124" t="s">
        <v>332</v>
      </c>
      <c r="C9" s="124" t="s">
        <v>329</v>
      </c>
      <c r="D9" s="65">
        <v>2.7222222222222218E-3</v>
      </c>
      <c r="F9" s="7"/>
      <c r="H9" s="7"/>
      <c r="I9" s="7"/>
    </row>
    <row r="10" spans="1:10" ht="15.6">
      <c r="A10" s="70">
        <v>3</v>
      </c>
      <c r="B10" s="124" t="s">
        <v>225</v>
      </c>
      <c r="C10" s="124" t="s">
        <v>226</v>
      </c>
      <c r="D10" s="65">
        <v>2.7523148148148151E-3</v>
      </c>
    </row>
    <row r="11" spans="1:10" ht="13.8" customHeight="1">
      <c r="A11" s="70">
        <v>4</v>
      </c>
      <c r="B11" s="124" t="s">
        <v>109</v>
      </c>
      <c r="C11" s="124" t="s">
        <v>106</v>
      </c>
      <c r="D11" s="65">
        <v>2.7939814814814819E-3</v>
      </c>
    </row>
    <row r="12" spans="1:10" ht="15.6">
      <c r="A12" s="70">
        <v>5</v>
      </c>
      <c r="B12" s="124" t="s">
        <v>136</v>
      </c>
      <c r="C12" s="124" t="s">
        <v>125</v>
      </c>
      <c r="D12" s="65">
        <v>2.8020833333333335E-3</v>
      </c>
      <c r="F12" s="15"/>
    </row>
    <row r="13" spans="1:10" ht="16.2" thickBot="1">
      <c r="A13" s="99">
        <v>6</v>
      </c>
      <c r="B13" s="96" t="s">
        <v>66</v>
      </c>
      <c r="C13" s="96" t="s">
        <v>64</v>
      </c>
      <c r="D13" s="106">
        <v>2.8136574074074075E-3</v>
      </c>
      <c r="F13" s="15"/>
    </row>
    <row r="14" spans="1:10" ht="15.6">
      <c r="A14" s="98">
        <v>7</v>
      </c>
      <c r="B14" s="97" t="s">
        <v>333</v>
      </c>
      <c r="C14" s="97" t="s">
        <v>329</v>
      </c>
      <c r="D14" s="107">
        <v>2.8206018518518519E-3</v>
      </c>
      <c r="H14" s="7"/>
      <c r="J14" s="7"/>
    </row>
    <row r="15" spans="1:10" ht="15.6" customHeight="1">
      <c r="A15" s="70">
        <v>8</v>
      </c>
      <c r="B15" s="124" t="s">
        <v>213</v>
      </c>
      <c r="C15" s="124" t="s">
        <v>204</v>
      </c>
      <c r="D15" s="65">
        <v>2.8240740740740739E-3</v>
      </c>
      <c r="F15" s="15"/>
    </row>
    <row r="16" spans="1:10" ht="15.6">
      <c r="A16" s="70">
        <v>9</v>
      </c>
      <c r="B16" s="124" t="s">
        <v>158</v>
      </c>
      <c r="C16" s="124" t="s">
        <v>151</v>
      </c>
      <c r="D16" s="65">
        <v>2.8356481481481479E-3</v>
      </c>
    </row>
    <row r="17" spans="1:10" ht="15.6">
      <c r="A17" s="70">
        <v>10</v>
      </c>
      <c r="B17" s="124" t="s">
        <v>103</v>
      </c>
      <c r="C17" s="124" t="s">
        <v>35</v>
      </c>
      <c r="D17" s="65">
        <v>2.8587962962962963E-3</v>
      </c>
      <c r="F17" s="6"/>
    </row>
    <row r="18" spans="1:10" ht="15.6">
      <c r="A18" s="70">
        <v>11</v>
      </c>
      <c r="B18" s="124" t="s">
        <v>211</v>
      </c>
      <c r="C18" s="124" t="s">
        <v>204</v>
      </c>
      <c r="D18" s="65">
        <v>2.8703703703703708E-3</v>
      </c>
      <c r="F18" s="7"/>
      <c r="H18" s="7"/>
      <c r="J18" s="7"/>
    </row>
    <row r="19" spans="1:10" ht="15.6">
      <c r="A19" s="70">
        <v>12</v>
      </c>
      <c r="B19" s="124" t="s">
        <v>279</v>
      </c>
      <c r="C19" s="124" t="s">
        <v>149</v>
      </c>
      <c r="D19" s="65">
        <v>2.886574074074074E-3</v>
      </c>
    </row>
    <row r="20" spans="1:10" ht="15.6">
      <c r="A20" s="70">
        <v>13</v>
      </c>
      <c r="B20" s="124" t="s">
        <v>316</v>
      </c>
      <c r="C20" s="124" t="s">
        <v>300</v>
      </c>
      <c r="D20" s="65">
        <v>2.8888888888888888E-3</v>
      </c>
    </row>
    <row r="21" spans="1:10" ht="16.2" thickBot="1">
      <c r="A21" s="99">
        <v>14</v>
      </c>
      <c r="B21" s="96" t="s">
        <v>134</v>
      </c>
      <c r="C21" s="96" t="s">
        <v>125</v>
      </c>
      <c r="D21" s="106">
        <v>2.9097222222222228E-3</v>
      </c>
    </row>
    <row r="22" spans="1:10" ht="15.6">
      <c r="A22" s="98">
        <v>15</v>
      </c>
      <c r="B22" s="97" t="s">
        <v>212</v>
      </c>
      <c r="C22" s="97" t="s">
        <v>204</v>
      </c>
      <c r="D22" s="107">
        <v>2.9120370370370372E-3</v>
      </c>
    </row>
    <row r="23" spans="1:10" ht="18.600000000000001" customHeight="1">
      <c r="A23" s="70">
        <v>16</v>
      </c>
      <c r="B23" s="124" t="str">
        <f>[2]List1!A6</f>
        <v>András Martin</v>
      </c>
      <c r="C23" s="124" t="str">
        <f>[2]List1!B6</f>
        <v>VKO Louny</v>
      </c>
      <c r="D23" s="65">
        <v>2.9525462962962964E-3</v>
      </c>
    </row>
    <row r="24" spans="1:10" ht="15.6">
      <c r="A24" s="70">
        <v>17</v>
      </c>
      <c r="B24" s="97" t="s">
        <v>278</v>
      </c>
      <c r="C24" s="97" t="s">
        <v>34</v>
      </c>
      <c r="D24" s="65">
        <v>2.9560185185185188E-3</v>
      </c>
    </row>
    <row r="25" spans="1:10" ht="15.6">
      <c r="A25" s="70">
        <v>18</v>
      </c>
      <c r="B25" s="124" t="s">
        <v>88</v>
      </c>
      <c r="C25" s="124" t="s">
        <v>48</v>
      </c>
      <c r="D25" s="65">
        <v>2.9583333333333332E-3</v>
      </c>
    </row>
    <row r="26" spans="1:10" ht="15.6">
      <c r="A26" s="70">
        <v>19</v>
      </c>
      <c r="B26" s="124" t="s">
        <v>335</v>
      </c>
      <c r="C26" s="124" t="s">
        <v>329</v>
      </c>
      <c r="D26" s="65">
        <v>2.991898148148148E-3</v>
      </c>
    </row>
    <row r="27" spans="1:10" ht="15.6">
      <c r="A27" s="70">
        <v>20</v>
      </c>
      <c r="B27" s="124" t="s">
        <v>202</v>
      </c>
      <c r="C27" s="124" t="s">
        <v>106</v>
      </c>
      <c r="D27" s="65">
        <v>3.0046296296296297E-3</v>
      </c>
    </row>
    <row r="28" spans="1:10" ht="15.6">
      <c r="A28" s="70">
        <v>21</v>
      </c>
      <c r="B28" s="124" t="s">
        <v>135</v>
      </c>
      <c r="C28" s="124" t="s">
        <v>125</v>
      </c>
      <c r="D28" s="65">
        <v>3.0196759259259261E-3</v>
      </c>
    </row>
    <row r="29" spans="1:10" ht="14.25" customHeight="1" thickBot="1">
      <c r="A29" s="99">
        <v>22</v>
      </c>
      <c r="B29" s="96" t="s">
        <v>220</v>
      </c>
      <c r="C29" s="96" t="s">
        <v>198</v>
      </c>
      <c r="D29" s="106">
        <v>3.0289351851851849E-3</v>
      </c>
    </row>
    <row r="30" spans="1:10" ht="15.6">
      <c r="A30" s="98">
        <v>23</v>
      </c>
      <c r="B30" s="97" t="s">
        <v>229</v>
      </c>
      <c r="C30" s="97" t="s">
        <v>226</v>
      </c>
      <c r="D30" s="107">
        <v>3.0868055555555557E-3</v>
      </c>
    </row>
    <row r="31" spans="1:10" ht="15.6">
      <c r="A31" s="70">
        <v>24</v>
      </c>
      <c r="B31" s="124" t="s">
        <v>334</v>
      </c>
      <c r="C31" s="124" t="s">
        <v>329</v>
      </c>
      <c r="D31" s="65">
        <v>3.1006944444444441E-3</v>
      </c>
    </row>
    <row r="32" spans="1:10" ht="15.6">
      <c r="A32" s="70">
        <v>25</v>
      </c>
      <c r="B32" s="124" t="s">
        <v>309</v>
      </c>
      <c r="C32" s="124" t="s">
        <v>300</v>
      </c>
      <c r="D32" s="65">
        <v>3.1284722222222222E-3</v>
      </c>
    </row>
    <row r="33" spans="1:4" ht="15.6">
      <c r="A33" s="70">
        <v>26</v>
      </c>
      <c r="B33" s="124" t="s">
        <v>337</v>
      </c>
      <c r="C33" s="124" t="s">
        <v>329</v>
      </c>
      <c r="D33" s="65">
        <v>3.1331018518518518E-3</v>
      </c>
    </row>
    <row r="34" spans="1:4" ht="15.6">
      <c r="A34" s="70">
        <v>27</v>
      </c>
      <c r="B34" s="124" t="s">
        <v>180</v>
      </c>
      <c r="C34" s="124" t="s">
        <v>46</v>
      </c>
      <c r="D34" s="65">
        <v>3.1377314814814814E-3</v>
      </c>
    </row>
    <row r="35" spans="1:4" ht="15.6">
      <c r="A35" s="70">
        <v>28</v>
      </c>
      <c r="B35" s="124" t="s">
        <v>214</v>
      </c>
      <c r="C35" s="124" t="s">
        <v>204</v>
      </c>
      <c r="D35" s="65">
        <v>3.150462962962963E-3</v>
      </c>
    </row>
    <row r="36" spans="1:4" ht="15.6">
      <c r="A36" s="70">
        <v>29</v>
      </c>
      <c r="B36" s="124" t="s">
        <v>280</v>
      </c>
      <c r="C36" s="124" t="s">
        <v>149</v>
      </c>
      <c r="D36" s="65">
        <v>3.1643518518518518E-3</v>
      </c>
    </row>
    <row r="37" spans="1:4" ht="16.2" thickBot="1">
      <c r="A37" s="99">
        <v>30</v>
      </c>
      <c r="B37" s="96" t="s">
        <v>224</v>
      </c>
      <c r="C37" s="96" t="s">
        <v>222</v>
      </c>
      <c r="D37" s="106">
        <v>3.1655092592592598E-3</v>
      </c>
    </row>
    <row r="38" spans="1:4" ht="15" customHeight="1">
      <c r="A38" s="98">
        <v>31</v>
      </c>
      <c r="B38" s="97" t="s">
        <v>178</v>
      </c>
      <c r="C38" s="97" t="s">
        <v>46</v>
      </c>
      <c r="D38" s="107">
        <v>3.1655092592592598E-3</v>
      </c>
    </row>
    <row r="39" spans="1:4" ht="15.6">
      <c r="A39" s="70">
        <v>32</v>
      </c>
      <c r="B39" s="124" t="s">
        <v>42</v>
      </c>
      <c r="C39" s="124" t="s">
        <v>35</v>
      </c>
      <c r="D39" s="65">
        <v>3.1678240740740742E-3</v>
      </c>
    </row>
    <row r="40" spans="1:4" ht="15.6">
      <c r="A40" s="70">
        <v>33</v>
      </c>
      <c r="B40" s="124" t="s">
        <v>230</v>
      </c>
      <c r="C40" s="124" t="s">
        <v>226</v>
      </c>
      <c r="D40" s="65">
        <v>3.2094907407407402E-3</v>
      </c>
    </row>
    <row r="41" spans="1:4" ht="15.6">
      <c r="A41" s="70">
        <v>34</v>
      </c>
      <c r="B41" s="124" t="s">
        <v>181</v>
      </c>
      <c r="C41" s="124" t="s">
        <v>46</v>
      </c>
      <c r="D41" s="65">
        <v>3.216435185185185E-3</v>
      </c>
    </row>
    <row r="42" spans="1:4" ht="15.6">
      <c r="A42" s="70">
        <v>35</v>
      </c>
      <c r="B42" s="124" t="s">
        <v>336</v>
      </c>
      <c r="C42" s="124" t="s">
        <v>329</v>
      </c>
      <c r="D42" s="65">
        <v>3.2476851851851851E-3</v>
      </c>
    </row>
    <row r="43" spans="1:4" ht="15.6">
      <c r="A43" s="70">
        <v>36</v>
      </c>
      <c r="B43" s="124" t="s">
        <v>40</v>
      </c>
      <c r="C43" s="124" t="s">
        <v>35</v>
      </c>
      <c r="D43" s="65">
        <v>3.2881944444444447E-3</v>
      </c>
    </row>
    <row r="44" spans="1:4" ht="15.6">
      <c r="A44" s="70">
        <v>37</v>
      </c>
      <c r="B44" s="124" t="s">
        <v>148</v>
      </c>
      <c r="C44" s="124" t="s">
        <v>64</v>
      </c>
      <c r="D44" s="65">
        <v>3.2986111111111111E-3</v>
      </c>
    </row>
    <row r="45" spans="1:4" ht="16.2" thickBot="1">
      <c r="A45" s="99">
        <v>38</v>
      </c>
      <c r="B45" s="96" t="s">
        <v>227</v>
      </c>
      <c r="C45" s="96" t="s">
        <v>226</v>
      </c>
      <c r="D45" s="106">
        <v>3.3009259259259263E-3</v>
      </c>
    </row>
    <row r="46" spans="1:4" ht="15.6" customHeight="1">
      <c r="A46" s="98">
        <v>39</v>
      </c>
      <c r="B46" s="97" t="s">
        <v>228</v>
      </c>
      <c r="C46" s="97" t="s">
        <v>226</v>
      </c>
      <c r="D46" s="107">
        <v>3.3252314814814811E-3</v>
      </c>
    </row>
    <row r="47" spans="1:4" ht="15.6">
      <c r="A47" s="70">
        <v>40</v>
      </c>
      <c r="B47" s="124" t="s">
        <v>41</v>
      </c>
      <c r="C47" s="124" t="s">
        <v>35</v>
      </c>
      <c r="D47" s="65">
        <v>3.3530092592592591E-3</v>
      </c>
    </row>
    <row r="48" spans="1:4" ht="15.6">
      <c r="A48" s="70">
        <v>41</v>
      </c>
      <c r="B48" s="124" t="s">
        <v>281</v>
      </c>
      <c r="C48" s="124" t="s">
        <v>149</v>
      </c>
      <c r="D48" s="65">
        <v>3.4178240740740744E-3</v>
      </c>
    </row>
    <row r="49" spans="1:4" ht="15.6">
      <c r="A49" s="70">
        <v>42</v>
      </c>
      <c r="B49" s="124" t="s">
        <v>231</v>
      </c>
      <c r="C49" s="124" t="s">
        <v>226</v>
      </c>
      <c r="D49" s="65">
        <v>3.4444444444444444E-3</v>
      </c>
    </row>
    <row r="50" spans="1:4" ht="15.6">
      <c r="A50" s="70">
        <v>43</v>
      </c>
      <c r="B50" s="124" t="s">
        <v>104</v>
      </c>
      <c r="C50" s="124" t="s">
        <v>35</v>
      </c>
      <c r="D50" s="65">
        <v>3.8067129629629627E-3</v>
      </c>
    </row>
    <row r="51" spans="1:4" ht="15.6">
      <c r="A51" s="70">
        <v>44</v>
      </c>
      <c r="B51" s="124" t="s">
        <v>282</v>
      </c>
      <c r="C51" s="124" t="s">
        <v>149</v>
      </c>
      <c r="D51" s="65" t="s">
        <v>366</v>
      </c>
    </row>
    <row r="52" spans="1:4" ht="15.6">
      <c r="A52" s="70">
        <v>45</v>
      </c>
      <c r="B52" s="124"/>
      <c r="C52" s="124"/>
      <c r="D52" s="65"/>
    </row>
    <row r="53" spans="1:4" ht="15.6">
      <c r="A53" s="70">
        <v>46</v>
      </c>
      <c r="B53" s="124"/>
      <c r="C53" s="124"/>
      <c r="D53" s="65"/>
    </row>
  </sheetData>
  <sortState ref="B8:D53">
    <sortCondition ref="D53"/>
  </sortState>
  <mergeCells count="4">
    <mergeCell ref="A1:E1"/>
    <mergeCell ref="A2:E2"/>
    <mergeCell ref="A3:E3"/>
    <mergeCell ref="A4:E4"/>
  </mergeCells>
  <phoneticPr fontId="0" type="noConversion"/>
  <pageMargins left="0.52" right="0.52" top="0.5" bottom="0.56999999999999995" header="0.49" footer="0.49"/>
  <pageSetup scale="91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4" workbookViewId="0">
      <selection activeCell="I26" sqref="I26"/>
    </sheetView>
  </sheetViews>
  <sheetFormatPr defaultColWidth="8.77734375" defaultRowHeight="13.2"/>
  <cols>
    <col min="1" max="1" width="5.44140625" style="38" customWidth="1"/>
    <col min="2" max="2" width="30.109375" customWidth="1"/>
    <col min="3" max="3" width="33" customWidth="1"/>
    <col min="4" max="4" width="16.44140625" customWidth="1"/>
    <col min="5" max="5" width="9.109375" hidden="1" customWidth="1"/>
  </cols>
  <sheetData>
    <row r="1" spans="1:8" ht="24.6">
      <c r="A1" s="145" t="s">
        <v>19</v>
      </c>
      <c r="B1" s="145"/>
      <c r="C1" s="145"/>
      <c r="D1" s="145"/>
      <c r="E1" s="145"/>
    </row>
    <row r="2" spans="1:8" ht="17.399999999999999">
      <c r="A2" s="144" t="s">
        <v>58</v>
      </c>
      <c r="B2" s="144"/>
      <c r="C2" s="144"/>
      <c r="D2" s="144"/>
      <c r="E2" s="144"/>
    </row>
    <row r="3" spans="1:8" ht="16.2">
      <c r="A3" s="143" t="s">
        <v>0</v>
      </c>
      <c r="B3" s="143"/>
      <c r="C3" s="143"/>
      <c r="D3" s="143"/>
      <c r="E3" s="143"/>
    </row>
    <row r="4" spans="1:8" ht="16.2">
      <c r="A4" s="143"/>
      <c r="B4" s="143"/>
      <c r="C4" s="143"/>
      <c r="D4" s="143"/>
      <c r="E4" s="143"/>
    </row>
    <row r="6" spans="1:8" ht="16.2">
      <c r="B6" s="3" t="s">
        <v>6</v>
      </c>
      <c r="C6" s="4" t="s">
        <v>21</v>
      </c>
    </row>
    <row r="7" spans="1:8" ht="13.8" thickBot="1"/>
    <row r="8" spans="1:8" ht="17.399999999999999">
      <c r="A8" s="78"/>
      <c r="B8" s="79" t="s">
        <v>2</v>
      </c>
      <c r="C8" s="79" t="s">
        <v>3</v>
      </c>
      <c r="D8" s="80" t="s">
        <v>4</v>
      </c>
      <c r="E8" s="5"/>
    </row>
    <row r="9" spans="1:8" ht="15.6">
      <c r="A9" s="89">
        <v>1</v>
      </c>
      <c r="B9" s="124" t="s">
        <v>138</v>
      </c>
      <c r="C9" s="124" t="s">
        <v>125</v>
      </c>
      <c r="D9" s="65">
        <v>2.3252314814814815E-3</v>
      </c>
    </row>
    <row r="10" spans="1:8" ht="15.6">
      <c r="A10" s="89">
        <v>2</v>
      </c>
      <c r="B10" s="124" t="s">
        <v>310</v>
      </c>
      <c r="C10" s="124" t="s">
        <v>300</v>
      </c>
      <c r="D10" s="65">
        <v>2.3773148148148147E-3</v>
      </c>
      <c r="H10" s="6"/>
    </row>
    <row r="11" spans="1:8" ht="15.6">
      <c r="A11" s="89">
        <v>3</v>
      </c>
      <c r="B11" s="124" t="s">
        <v>169</v>
      </c>
      <c r="C11" s="124" t="s">
        <v>46</v>
      </c>
      <c r="D11" s="65">
        <v>2.3865740740740739E-3</v>
      </c>
      <c r="H11" s="6"/>
    </row>
    <row r="12" spans="1:8" ht="15.6">
      <c r="A12" s="89">
        <v>4</v>
      </c>
      <c r="B12" s="124" t="s">
        <v>311</v>
      </c>
      <c r="C12" s="124" t="s">
        <v>300</v>
      </c>
      <c r="D12" s="65">
        <v>2.3877314814814816E-3</v>
      </c>
      <c r="H12" s="6"/>
    </row>
    <row r="13" spans="1:8" ht="15.6">
      <c r="A13" s="89">
        <v>5</v>
      </c>
      <c r="B13" s="124" t="s">
        <v>62</v>
      </c>
      <c r="C13" s="124" t="s">
        <v>34</v>
      </c>
      <c r="D13" s="65">
        <v>2.429398148148148E-3</v>
      </c>
    </row>
    <row r="14" spans="1:8" ht="15.6">
      <c r="A14" s="89">
        <v>6</v>
      </c>
      <c r="B14" s="124" t="s">
        <v>313</v>
      </c>
      <c r="C14" s="124" t="s">
        <v>300</v>
      </c>
      <c r="D14" s="65">
        <v>2.46875E-3</v>
      </c>
    </row>
    <row r="15" spans="1:8" ht="15.6">
      <c r="A15" s="89">
        <v>7</v>
      </c>
      <c r="B15" s="124" t="s">
        <v>199</v>
      </c>
      <c r="C15" s="124" t="s">
        <v>198</v>
      </c>
      <c r="D15" s="65">
        <v>2.5069444444444445E-3</v>
      </c>
    </row>
    <row r="16" spans="1:8" ht="15.6">
      <c r="A16" s="89">
        <v>8</v>
      </c>
      <c r="B16" s="124" t="s">
        <v>284</v>
      </c>
      <c r="C16" s="124" t="s">
        <v>34</v>
      </c>
      <c r="D16" s="65">
        <v>2.5300925925925929E-3</v>
      </c>
    </row>
    <row r="17" spans="1:5" ht="16.2" thickBot="1">
      <c r="A17" s="89">
        <v>9</v>
      </c>
      <c r="B17" s="96" t="s">
        <v>154</v>
      </c>
      <c r="C17" s="96" t="s">
        <v>151</v>
      </c>
      <c r="D17" s="106">
        <v>2.5335648148148149E-3</v>
      </c>
    </row>
    <row r="18" spans="1:5" ht="15.6">
      <c r="A18" s="89">
        <v>10</v>
      </c>
      <c r="B18" s="97" t="s">
        <v>152</v>
      </c>
      <c r="C18" s="97" t="s">
        <v>151</v>
      </c>
      <c r="D18" s="107">
        <v>2.5393518518518521E-3</v>
      </c>
    </row>
    <row r="19" spans="1:5" ht="15.6">
      <c r="A19" s="89">
        <v>11</v>
      </c>
      <c r="B19" s="124" t="s">
        <v>215</v>
      </c>
      <c r="C19" s="124" t="s">
        <v>204</v>
      </c>
      <c r="D19" s="65">
        <v>2.5532407407407409E-3</v>
      </c>
    </row>
    <row r="20" spans="1:5" ht="19.2" customHeight="1">
      <c r="A20" s="89">
        <v>12</v>
      </c>
      <c r="B20" s="124" t="s">
        <v>113</v>
      </c>
      <c r="C20" s="124" t="s">
        <v>111</v>
      </c>
      <c r="D20" s="65">
        <v>2.5590277777777777E-3</v>
      </c>
    </row>
    <row r="21" spans="1:5" ht="15.6">
      <c r="A21" s="89">
        <v>13</v>
      </c>
      <c r="B21" s="124" t="s">
        <v>153</v>
      </c>
      <c r="C21" s="124" t="s">
        <v>151</v>
      </c>
      <c r="D21" s="65">
        <v>2.5763888888888889E-3</v>
      </c>
    </row>
    <row r="22" spans="1:5" ht="15.6">
      <c r="A22" s="89">
        <v>14</v>
      </c>
      <c r="B22" s="124" t="s">
        <v>105</v>
      </c>
      <c r="C22" s="124" t="s">
        <v>35</v>
      </c>
      <c r="D22" s="65">
        <v>2.5810185185185185E-3</v>
      </c>
    </row>
    <row r="23" spans="1:5" ht="15.6">
      <c r="A23" s="89">
        <v>15</v>
      </c>
      <c r="B23" s="124" t="s">
        <v>170</v>
      </c>
      <c r="C23" s="124" t="s">
        <v>46</v>
      </c>
      <c r="D23" s="65">
        <v>2.5810185185185185E-3</v>
      </c>
    </row>
    <row r="24" spans="1:5" ht="15.6">
      <c r="A24" s="89">
        <v>16</v>
      </c>
      <c r="B24" s="124" t="s">
        <v>155</v>
      </c>
      <c r="C24" s="124" t="s">
        <v>151</v>
      </c>
      <c r="D24" s="65">
        <v>2.5844907407407409E-3</v>
      </c>
      <c r="E24" s="29" t="s">
        <v>25</v>
      </c>
    </row>
    <row r="25" spans="1:5" ht="16.2" thickBot="1">
      <c r="A25" s="89">
        <v>17</v>
      </c>
      <c r="B25" s="96" t="s">
        <v>142</v>
      </c>
      <c r="C25" s="96" t="s">
        <v>48</v>
      </c>
      <c r="D25" s="106">
        <v>2.5902777777777777E-3</v>
      </c>
      <c r="E25" s="29" t="s">
        <v>26</v>
      </c>
    </row>
    <row r="26" spans="1:5" ht="15.6">
      <c r="A26" s="89">
        <v>18</v>
      </c>
      <c r="B26" s="97" t="s">
        <v>233</v>
      </c>
      <c r="C26" s="97" t="s">
        <v>226</v>
      </c>
      <c r="D26" s="107">
        <v>2.5995370370370369E-3</v>
      </c>
      <c r="E26" s="29" t="s">
        <v>27</v>
      </c>
    </row>
    <row r="27" spans="1:5" ht="18" customHeight="1">
      <c r="A27" s="89">
        <v>19</v>
      </c>
      <c r="B27" s="124" t="s">
        <v>312</v>
      </c>
      <c r="C27" s="124" t="s">
        <v>300</v>
      </c>
      <c r="D27" s="65">
        <v>2.6145833333333333E-3</v>
      </c>
    </row>
    <row r="28" spans="1:5" ht="15.6">
      <c r="A28" s="89">
        <v>20</v>
      </c>
      <c r="B28" s="124" t="s">
        <v>239</v>
      </c>
      <c r="C28" s="124" t="s">
        <v>226</v>
      </c>
      <c r="D28" s="65">
        <v>2.627314814814815E-3</v>
      </c>
    </row>
    <row r="29" spans="1:5" ht="15.6">
      <c r="A29" s="89">
        <v>21</v>
      </c>
      <c r="B29" s="124" t="s">
        <v>232</v>
      </c>
      <c r="C29" s="124" t="s">
        <v>226</v>
      </c>
      <c r="D29" s="65">
        <v>2.6400462962962966E-3</v>
      </c>
    </row>
    <row r="30" spans="1:5" ht="15.6">
      <c r="A30" s="89">
        <v>22</v>
      </c>
      <c r="B30" s="124" t="s">
        <v>237</v>
      </c>
      <c r="C30" s="124" t="s">
        <v>226</v>
      </c>
      <c r="D30" s="65">
        <v>2.642361111111111E-3</v>
      </c>
    </row>
    <row r="31" spans="1:5" ht="15.6">
      <c r="A31" s="89">
        <v>23</v>
      </c>
      <c r="B31" s="124" t="s">
        <v>235</v>
      </c>
      <c r="C31" s="124" t="s">
        <v>226</v>
      </c>
      <c r="D31" s="65">
        <v>2.6481481481481482E-3</v>
      </c>
    </row>
    <row r="32" spans="1:5" ht="15.6">
      <c r="A32" s="89">
        <v>24</v>
      </c>
      <c r="B32" s="124" t="s">
        <v>234</v>
      </c>
      <c r="C32" s="124" t="s">
        <v>226</v>
      </c>
      <c r="D32" s="65">
        <v>2.6678240740740742E-3</v>
      </c>
    </row>
    <row r="33" spans="1:4" ht="16.2" thickBot="1">
      <c r="A33" s="89">
        <v>25</v>
      </c>
      <c r="B33" s="96" t="s">
        <v>236</v>
      </c>
      <c r="C33" s="96" t="s">
        <v>226</v>
      </c>
      <c r="D33" s="106">
        <v>2.6678240740740742E-3</v>
      </c>
    </row>
    <row r="34" spans="1:4" ht="15.6">
      <c r="A34" s="89">
        <v>26</v>
      </c>
      <c r="B34" s="138" t="str">
        <f>[1]List1!A12</f>
        <v>Brožík Adam</v>
      </c>
      <c r="C34" s="138" t="s">
        <v>144</v>
      </c>
      <c r="D34" s="107">
        <v>2.6689814814814818E-3</v>
      </c>
    </row>
    <row r="35" spans="1:4" ht="16.8" customHeight="1">
      <c r="A35" s="89">
        <v>27</v>
      </c>
      <c r="B35" s="124" t="s">
        <v>172</v>
      </c>
      <c r="C35" s="124" t="s">
        <v>46</v>
      </c>
      <c r="D35" s="65">
        <v>2.6712962962962962E-3</v>
      </c>
    </row>
    <row r="36" spans="1:4" ht="15.6">
      <c r="A36" s="89">
        <v>28</v>
      </c>
      <c r="B36" s="124" t="s">
        <v>176</v>
      </c>
      <c r="C36" s="124" t="s">
        <v>46</v>
      </c>
      <c r="D36" s="65">
        <v>2.7233796296296298E-3</v>
      </c>
    </row>
    <row r="37" spans="1:4" ht="15.6">
      <c r="A37" s="89">
        <v>29</v>
      </c>
      <c r="B37" s="124" t="s">
        <v>171</v>
      </c>
      <c r="C37" s="124" t="s">
        <v>46</v>
      </c>
      <c r="D37" s="65">
        <v>2.747685185185185E-3</v>
      </c>
    </row>
    <row r="38" spans="1:4" ht="15.6">
      <c r="A38" s="89">
        <v>30</v>
      </c>
      <c r="B38" s="124" t="s">
        <v>157</v>
      </c>
      <c r="C38" s="124" t="s">
        <v>151</v>
      </c>
      <c r="D38" s="65">
        <v>2.7627314814814819E-3</v>
      </c>
    </row>
    <row r="39" spans="1:4" ht="15.6">
      <c r="A39" s="89">
        <v>31</v>
      </c>
      <c r="B39" s="124" t="s">
        <v>174</v>
      </c>
      <c r="C39" s="124" t="s">
        <v>46</v>
      </c>
      <c r="D39" s="65">
        <v>2.7696759259259259E-3</v>
      </c>
    </row>
    <row r="40" spans="1:4" ht="15.6">
      <c r="A40" s="89">
        <v>32</v>
      </c>
      <c r="B40" s="124" t="s">
        <v>139</v>
      </c>
      <c r="C40" s="124" t="s">
        <v>125</v>
      </c>
      <c r="D40" s="65">
        <v>2.7743055555555559E-3</v>
      </c>
    </row>
    <row r="41" spans="1:4" ht="16.2" thickBot="1">
      <c r="A41" s="89">
        <v>33</v>
      </c>
      <c r="B41" s="96" t="s">
        <v>338</v>
      </c>
      <c r="C41" s="96" t="s">
        <v>329</v>
      </c>
      <c r="D41" s="106">
        <v>2.7743055555555559E-3</v>
      </c>
    </row>
    <row r="42" spans="1:4" ht="15.6">
      <c r="A42" s="89">
        <v>34</v>
      </c>
      <c r="B42" s="97" t="s">
        <v>216</v>
      </c>
      <c r="C42" s="97" t="s">
        <v>204</v>
      </c>
      <c r="D42" s="107">
        <v>2.7951388888888891E-3</v>
      </c>
    </row>
    <row r="43" spans="1:4" ht="18" customHeight="1">
      <c r="A43" s="89">
        <v>35</v>
      </c>
      <c r="B43" s="124" t="s">
        <v>68</v>
      </c>
      <c r="C43" s="124" t="s">
        <v>64</v>
      </c>
      <c r="D43" s="65">
        <v>2.8009259259259259E-3</v>
      </c>
    </row>
    <row r="44" spans="1:4" ht="15.6">
      <c r="A44" s="89">
        <v>36</v>
      </c>
      <c r="B44" s="124" t="s">
        <v>67</v>
      </c>
      <c r="C44" s="124" t="s">
        <v>64</v>
      </c>
      <c r="D44" s="65">
        <v>2.8020833333333335E-3</v>
      </c>
    </row>
    <row r="45" spans="1:4" ht="15.6">
      <c r="A45" s="89">
        <v>37</v>
      </c>
      <c r="B45" s="124" t="s">
        <v>150</v>
      </c>
      <c r="C45" s="124" t="s">
        <v>151</v>
      </c>
      <c r="D45" s="65">
        <v>2.8206018518518519E-3</v>
      </c>
    </row>
    <row r="46" spans="1:4" ht="15.6">
      <c r="A46" s="89">
        <v>38</v>
      </c>
      <c r="B46" s="124" t="s">
        <v>137</v>
      </c>
      <c r="C46" s="124" t="s">
        <v>125</v>
      </c>
      <c r="D46" s="65">
        <v>2.8298611111111111E-3</v>
      </c>
    </row>
    <row r="47" spans="1:4" ht="15.6">
      <c r="A47" s="89">
        <v>39</v>
      </c>
      <c r="B47" s="124" t="s">
        <v>315</v>
      </c>
      <c r="C47" s="124" t="s">
        <v>300</v>
      </c>
      <c r="D47" s="65">
        <v>2.8368055555555555E-3</v>
      </c>
    </row>
    <row r="48" spans="1:4" ht="15.6">
      <c r="A48" s="89">
        <v>40</v>
      </c>
      <c r="B48" s="124" t="str">
        <f>[2]List1!A8</f>
        <v>Firstl Zbyněk</v>
      </c>
      <c r="C48" s="124" t="str">
        <f>[2]List1!B8</f>
        <v>VKO Louny</v>
      </c>
      <c r="D48" s="65">
        <v>2.8912037037037036E-3</v>
      </c>
    </row>
    <row r="49" spans="1:4" ht="16.2" thickBot="1">
      <c r="A49" s="89">
        <v>41</v>
      </c>
      <c r="B49" s="96" t="s">
        <v>156</v>
      </c>
      <c r="C49" s="96" t="s">
        <v>151</v>
      </c>
      <c r="D49" s="106">
        <v>2.8946759259259255E-3</v>
      </c>
    </row>
    <row r="50" spans="1:4" ht="21" customHeight="1">
      <c r="A50" s="89">
        <v>42</v>
      </c>
      <c r="B50" s="97" t="s">
        <v>283</v>
      </c>
      <c r="C50" s="97" t="s">
        <v>149</v>
      </c>
      <c r="D50" s="107">
        <v>2.9016203703703704E-3</v>
      </c>
    </row>
    <row r="51" spans="1:4" ht="15.6">
      <c r="A51" s="89">
        <v>43</v>
      </c>
      <c r="B51" s="124" t="s">
        <v>238</v>
      </c>
      <c r="C51" s="124" t="s">
        <v>226</v>
      </c>
      <c r="D51" s="65">
        <v>2.9108796296296296E-3</v>
      </c>
    </row>
    <row r="52" spans="1:4" ht="15.6">
      <c r="A52" s="89">
        <v>44</v>
      </c>
      <c r="B52" s="124" t="s">
        <v>217</v>
      </c>
      <c r="C52" s="124" t="s">
        <v>204</v>
      </c>
      <c r="D52" s="65">
        <v>3.0289351851851849E-3</v>
      </c>
    </row>
    <row r="53" spans="1:4" ht="15.6">
      <c r="A53" s="89">
        <v>45</v>
      </c>
      <c r="B53" s="124" t="s">
        <v>173</v>
      </c>
      <c r="C53" s="124" t="s">
        <v>46</v>
      </c>
      <c r="D53" s="65">
        <v>3.0416666666666665E-3</v>
      </c>
    </row>
    <row r="54" spans="1:4" ht="15.6">
      <c r="A54" s="89">
        <v>46</v>
      </c>
      <c r="B54" s="124" t="s">
        <v>177</v>
      </c>
      <c r="C54" s="124" t="s">
        <v>46</v>
      </c>
      <c r="D54" s="65">
        <v>3.1331018518518518E-3</v>
      </c>
    </row>
    <row r="55" spans="1:4" ht="15.6">
      <c r="A55" s="89">
        <v>47</v>
      </c>
      <c r="B55" s="124" t="s">
        <v>69</v>
      </c>
      <c r="C55" s="124" t="s">
        <v>64</v>
      </c>
      <c r="D55" s="65">
        <v>3.1354166666666666E-3</v>
      </c>
    </row>
    <row r="56" spans="1:4" ht="15.6">
      <c r="A56" s="89">
        <v>48</v>
      </c>
      <c r="B56" s="124" t="s">
        <v>314</v>
      </c>
      <c r="C56" s="124" t="s">
        <v>300</v>
      </c>
      <c r="D56" s="65">
        <v>3.3124999999999995E-3</v>
      </c>
    </row>
    <row r="57" spans="1:4" ht="15.6">
      <c r="A57" s="89">
        <v>49</v>
      </c>
      <c r="B57" s="124" t="s">
        <v>175</v>
      </c>
      <c r="C57" s="124" t="s">
        <v>46</v>
      </c>
      <c r="D57" s="65" t="s">
        <v>368</v>
      </c>
    </row>
  </sheetData>
  <sortState ref="B9:D57">
    <sortCondition ref="D57"/>
  </sortState>
  <mergeCells count="4">
    <mergeCell ref="A1:E1"/>
    <mergeCell ref="A2:E2"/>
    <mergeCell ref="A3:E3"/>
    <mergeCell ref="A4:E4"/>
  </mergeCells>
  <phoneticPr fontId="0" type="noConversion"/>
  <pageMargins left="0.79" right="0.79" top="0.98" bottom="0.98" header="0.49" footer="0.49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Vložený</vt:lpstr>
      <vt:lpstr>žkym04</vt:lpstr>
      <vt:lpstr>žkym03</vt:lpstr>
      <vt:lpstr>žcim04</vt:lpstr>
      <vt:lpstr>žcim03</vt:lpstr>
      <vt:lpstr>žkys02</vt:lpstr>
      <vt:lpstr>žkys01</vt:lpstr>
      <vt:lpstr>žcis02</vt:lpstr>
      <vt:lpstr>žcis01</vt:lpstr>
      <vt:lpstr>mvet</vt:lpstr>
      <vt:lpstr>Družstva</vt:lpstr>
      <vt:lpstr>Bodování</vt:lpstr>
    </vt:vector>
  </TitlesOfParts>
  <Company>Vesl. svaz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veslo</dc:creator>
  <cp:lastModifiedBy>Karel Kroulík</cp:lastModifiedBy>
  <cp:lastPrinted>2014-12-20T15:15:38Z</cp:lastPrinted>
  <dcterms:created xsi:type="dcterms:W3CDTF">2002-04-08T18:59:32Z</dcterms:created>
  <dcterms:modified xsi:type="dcterms:W3CDTF">2014-12-21T13:34:38Z</dcterms:modified>
</cp:coreProperties>
</file>